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tila\Downloads\"/>
    </mc:Choice>
  </mc:AlternateContent>
  <bookViews>
    <workbookView xWindow="0" yWindow="0" windowWidth="19200" windowHeight="6930" activeTab="1"/>
  </bookViews>
  <sheets>
    <sheet name="Kibocsátási gyakoriság" sheetId="3" r:id="rId1"/>
    <sheet name="Mérés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C10" i="3"/>
  <c r="C11" i="3"/>
  <c r="C12" i="3"/>
  <c r="C13" i="3"/>
  <c r="C8" i="3"/>
  <c r="G3" i="3" l="1"/>
  <c r="G10" i="3"/>
  <c r="G13" i="3"/>
  <c r="F13" i="3"/>
  <c r="F12" i="3"/>
  <c r="F11" i="3"/>
  <c r="C5" i="3" l="1"/>
  <c r="C6" i="3"/>
  <c r="F6" i="3" s="1"/>
  <c r="C7" i="3"/>
  <c r="G8" i="3"/>
  <c r="C4" i="3"/>
  <c r="F3" i="3" l="1"/>
  <c r="F4" i="3"/>
  <c r="G4" i="3"/>
  <c r="F5" i="3"/>
  <c r="G5" i="3"/>
  <c r="G6" i="3"/>
  <c r="F7" i="3"/>
  <c r="G7" i="3"/>
  <c r="F8" i="3"/>
  <c r="F9" i="3"/>
  <c r="G9" i="3"/>
  <c r="F10" i="3"/>
  <c r="G12" i="3"/>
  <c r="F14" i="3"/>
  <c r="G14" i="3"/>
  <c r="F16" i="3" l="1"/>
  <c r="N10" i="2" s="1"/>
  <c r="G11" i="3"/>
  <c r="G16" i="3" s="1"/>
  <c r="Q10" i="2" s="1"/>
</calcChain>
</file>

<file path=xl/sharedStrings.xml><?xml version="1.0" encoding="utf-8"?>
<sst xmlns="http://schemas.openxmlformats.org/spreadsheetml/2006/main" count="86" uniqueCount="83">
  <si>
    <t xml:space="preserve">Megnevezés </t>
  </si>
  <si>
    <t>Beütésszám</t>
  </si>
  <si>
    <t>Beütésszám
abszolút 
statisztikus 
bizonytalansága</t>
  </si>
  <si>
    <t>Beütésszám
relatív 
statisztikus 
bizonytalansága</t>
  </si>
  <si>
    <t>Beütésszám-
összegzési
idő</t>
  </si>
  <si>
    <t>természetes 
háttérsugárzás</t>
  </si>
  <si>
    <t>Jelmagyarázat</t>
  </si>
  <si>
    <t>Csak ezekbe a mezőkbe írjunk!</t>
  </si>
  <si>
    <t>Csak szükség esetén módosítsuk!</t>
  </si>
  <si>
    <t>Ne módosítsuk!</t>
  </si>
  <si>
    <t>Az alábbi háttérszínekkel jeltett mezőket a következő módon kezeljük:</t>
  </si>
  <si>
    <t>Mérési
körülmény</t>
  </si>
  <si>
    <t>fedetlen</t>
  </si>
  <si>
    <t>alulemez</t>
  </si>
  <si>
    <t>Alfa
kibocsátási
gyakoriság
[ 1/s ]</t>
  </si>
  <si>
    <t>Béta
kibocsátási
gyakoriság
[ 1/s ]</t>
  </si>
  <si>
    <t>Összesített
alfa
kibocsátási
gyakoriság
[ 1/s ]</t>
  </si>
  <si>
    <t>Összesített
béta
kibocsátási
gyakoriság
[ 1/s ]</t>
  </si>
  <si>
    <t>Mintatartó
csésze
fedettsége</t>
  </si>
  <si>
    <t>Aktivitás
 [ Bq ]</t>
  </si>
  <si>
    <t>Alfa bomlási
valószínűség
[ % ]</t>
  </si>
  <si>
    <t>Béta bomlási
valószínűség
[ % ]</t>
  </si>
  <si>
    <t>Th-232</t>
  </si>
  <si>
    <t>Ra-228</t>
  </si>
  <si>
    <t>Ac-228</t>
  </si>
  <si>
    <t>Th-228</t>
  </si>
  <si>
    <t>Ra-224</t>
  </si>
  <si>
    <t>Rn-220</t>
  </si>
  <si>
    <t>Po-216</t>
  </si>
  <si>
    <t>Pb-212</t>
  </si>
  <si>
    <t>Bi-212</t>
  </si>
  <si>
    <t>Po-212</t>
  </si>
  <si>
    <t>Tl-208</t>
  </si>
  <si>
    <t>Pb-208</t>
  </si>
  <si>
    <t>Összesített
kibocsátási
gyakoriság
[ 1/s ]:</t>
  </si>
  <si>
    <t>Ismeretlen
béta
sugárzó</t>
  </si>
  <si>
    <t>Th-232 1.</t>
  </si>
  <si>
    <t>Th-232 2.</t>
  </si>
  <si>
    <t>Th-232 3.</t>
  </si>
  <si>
    <t>Ismeretlen
béta sugárzó
aktivitása
[ Bq ]</t>
  </si>
  <si>
    <t>Ismeretlen
béta sugárzó
aktivitásának
abszolút
bizonytalansága
[ Bq ]</t>
  </si>
  <si>
    <t>Ismeretlen
béta sugárzó
aktivitása
relatív
bizonytalansága
[ % ]</t>
  </si>
  <si>
    <t>minta nélkül</t>
  </si>
  <si>
    <t>Beütési
gyakoriság
 (sebesség)</t>
  </si>
  <si>
    <t>Csak ebbe a mezőkbe írjunk!</t>
  </si>
  <si>
    <t>Th-232
 sor
atomfajtái
(nuklidjai)</t>
  </si>
  <si>
    <t>papírlap</t>
  </si>
  <si>
    <t>Beütési
gyakoriság
abszolút 
bizonytalansága</t>
  </si>
  <si>
    <t>Alfa
beütési
gyakoriság</t>
  </si>
  <si>
    <t>Alfa
beütési
gyakoriság
abszolút 
bizonytalansága</t>
  </si>
  <si>
    <t>Alfa
beütési
gyakoriság
relatív 
bizonytalansága</t>
  </si>
  <si>
    <t>Béta
beütési
gyakoriság</t>
  </si>
  <si>
    <t>Béta
beütési
gyakoriság
abszolút 
bizonytalansága</t>
  </si>
  <si>
    <t>Béta
beütési
gyakoriság
relatív 
bizonytalansága</t>
  </si>
  <si>
    <t>GM-cső 
ugyanolyan 
távolságra 
a csészétől</t>
  </si>
  <si>
    <t>Természetes
háttérsugárzással 
korrigált 
beütési
gyakoriság</t>
  </si>
  <si>
    <t>Természetes
háttérsugárzással 
korrigált beütési
 gyakoriság
abszolút 
bizonytalansága</t>
  </si>
  <si>
    <t>Természetes
háttérsugárzással 
korrigált beütési
 gyakoriság
relatív
bizonytalansága</t>
  </si>
  <si>
    <t>Bizonytalanságok.</t>
  </si>
  <si>
    <r>
      <rPr>
        <vertAlign val="superscript"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index: korrigált</t>
    </r>
  </si>
  <si>
    <r>
      <t>Mérési
hatékonyság
relatív
bizonytalansága
(alfa)
[ (%/%)</t>
    </r>
    <r>
      <rPr>
        <sz val="11"/>
        <color theme="1"/>
        <rFont val="Calibri"/>
        <family val="2"/>
        <charset val="238"/>
      </rPr>
      <t>·</t>
    </r>
    <r>
      <rPr>
        <sz val="11"/>
        <color theme="1"/>
        <rFont val="Calibri"/>
        <family val="2"/>
        <charset val="238"/>
        <scheme val="minor"/>
      </rPr>
      <t>% ]</t>
    </r>
  </si>
  <si>
    <r>
      <t>Mérési
hatékonyság
relatív
bizonytalansága
(béta)
[ (%/%)</t>
    </r>
    <r>
      <rPr>
        <sz val="11"/>
        <color theme="1"/>
        <rFont val="Calibri"/>
        <family val="2"/>
        <charset val="238"/>
      </rPr>
      <t>·</t>
    </r>
    <r>
      <rPr>
        <sz val="11"/>
        <color theme="1"/>
        <rFont val="Calibri"/>
        <family val="2"/>
        <charset val="238"/>
        <scheme val="minor"/>
      </rPr>
      <t>% ]</t>
    </r>
  </si>
  <si>
    <t>Mért vagy számított értékek.</t>
  </si>
  <si>
    <r>
      <rPr>
        <sz val="11"/>
        <color rgb="FF7030A0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
[ db ]</t>
    </r>
  </si>
  <si>
    <r>
      <rPr>
        <sz val="12"/>
        <color rgb="FF7030A0"/>
        <rFont val="Calibri"/>
        <family val="2"/>
        <charset val="238"/>
        <scheme val="minor"/>
      </rPr>
      <t>u</t>
    </r>
    <r>
      <rPr>
        <sz val="8"/>
        <color rgb="FF7030A0"/>
        <rFont val="Calibri"/>
        <family val="2"/>
        <charset val="238"/>
        <scheme val="minor"/>
      </rPr>
      <t>N</t>
    </r>
    <r>
      <rPr>
        <sz val="11"/>
        <rFont val="Calibri"/>
        <family val="2"/>
        <charset val="238"/>
        <scheme val="minor"/>
      </rPr>
      <t xml:space="preserve">
[ db ]</t>
    </r>
  </si>
  <si>
    <r>
      <rPr>
        <sz val="11"/>
        <color rgb="FF7030A0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
[ s ]</t>
    </r>
  </si>
  <si>
    <r>
      <rPr>
        <sz val="11"/>
        <color rgb="FF7030A0"/>
        <rFont val="Calibri"/>
        <family val="2"/>
        <charset val="238"/>
        <scheme val="minor"/>
      </rPr>
      <t>(N/t)</t>
    </r>
    <r>
      <rPr>
        <vertAlign val="superscript"/>
        <sz val="11"/>
        <color rgb="FF7030A0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</si>
  <si>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1"/>
        <color rgb="FF7030A0"/>
        <rFont val="Calibri"/>
        <family val="2"/>
        <charset val="238"/>
        <scheme val="minor"/>
      </rPr>
      <t>(</t>
    </r>
    <r>
      <rPr>
        <sz val="12"/>
        <color rgb="FF7030A0"/>
        <rFont val="Calibri"/>
        <family val="2"/>
        <charset val="238"/>
        <scheme val="minor"/>
      </rPr>
      <t>u</t>
    </r>
    <r>
      <rPr>
        <sz val="8"/>
        <color rgb="FF7030A0"/>
        <rFont val="Calibri"/>
        <family val="2"/>
        <charset val="238"/>
        <scheme val="minor"/>
      </rPr>
      <t>N</t>
    </r>
    <r>
      <rPr>
        <sz val="11"/>
        <color rgb="FF7030A0"/>
        <rFont val="Calibri"/>
        <family val="2"/>
        <charset val="238"/>
        <scheme val="minor"/>
      </rPr>
      <t>/t)</t>
    </r>
    <r>
      <rPr>
        <vertAlign val="superscript"/>
        <sz val="11"/>
        <color rgb="FF7030A0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</si>
  <si>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1"/>
        <color rgb="FF7030A0"/>
        <rFont val="Calibri"/>
        <family val="2"/>
        <charset val="238"/>
        <scheme val="minor"/>
      </rPr>
      <t>(N/t) alfa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</si>
  <si>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1"/>
        <color rgb="FF7030A0"/>
        <rFont val="Calibri"/>
        <family val="2"/>
        <charset val="238"/>
        <scheme val="minor"/>
      </rPr>
      <t>(</t>
    </r>
    <r>
      <rPr>
        <sz val="12"/>
        <color rgb="FF7030A0"/>
        <rFont val="Calibri"/>
        <family val="2"/>
        <charset val="238"/>
        <scheme val="minor"/>
      </rPr>
      <t>u</t>
    </r>
    <r>
      <rPr>
        <sz val="8"/>
        <color rgb="FF7030A0"/>
        <rFont val="Calibri"/>
        <family val="2"/>
        <charset val="238"/>
        <scheme val="minor"/>
      </rPr>
      <t>N</t>
    </r>
    <r>
      <rPr>
        <sz val="11"/>
        <color rgb="FF7030A0"/>
        <rFont val="Calibri"/>
        <family val="2"/>
        <charset val="238"/>
        <scheme val="minor"/>
      </rPr>
      <t>/t) alfa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</si>
  <si>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1"/>
        <color rgb="FF7030A0"/>
        <rFont val="Calibri"/>
        <family val="2"/>
        <charset val="238"/>
        <scheme val="minor"/>
      </rPr>
      <t>(</t>
    </r>
    <r>
      <rPr>
        <sz val="12"/>
        <color rgb="FF7030A0"/>
        <rFont val="Calibri"/>
        <family val="2"/>
        <charset val="238"/>
        <scheme val="minor"/>
      </rPr>
      <t>u</t>
    </r>
    <r>
      <rPr>
        <sz val="8"/>
        <color rgb="FF7030A0"/>
        <rFont val="Calibri"/>
        <family val="2"/>
        <charset val="238"/>
        <scheme val="minor"/>
      </rPr>
      <t>N</t>
    </r>
    <r>
      <rPr>
        <sz val="11"/>
        <color rgb="FF7030A0"/>
        <rFont val="Calibri"/>
        <family val="2"/>
        <charset val="238"/>
        <scheme val="minor"/>
      </rPr>
      <t>/t) beta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</si>
  <si>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1"/>
        <color rgb="FF7030A0"/>
        <rFont val="Calibri"/>
        <family val="2"/>
        <charset val="238"/>
        <scheme val="minor"/>
      </rPr>
      <t>Jelölés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rgb="FF00B0F0"/>
        <rFont val="Calibri"/>
        <family val="2"/>
        <charset val="238"/>
        <scheme val="minor"/>
      </rPr>
      <t>képlet</t>
    </r>
    <r>
      <rPr>
        <sz val="11"/>
        <color theme="1"/>
        <rFont val="Calibri"/>
        <family val="2"/>
        <charset val="238"/>
        <scheme val="minor"/>
      </rPr>
      <t xml:space="preserve">
[ mértékegység ] 
\
Mérési pont</t>
    </r>
  </si>
  <si>
    <r>
      <rPr>
        <sz val="12"/>
        <color rgb="FF00B0F0"/>
        <rFont val="Calibri"/>
        <family val="2"/>
        <charset val="238"/>
        <scheme val="minor"/>
      </rPr>
      <t>u</t>
    </r>
    <r>
      <rPr>
        <sz val="8"/>
        <color rgb="FF00B0F0"/>
        <rFont val="Calibri"/>
        <family val="2"/>
        <charset val="238"/>
        <scheme val="minor"/>
      </rPr>
      <t>N</t>
    </r>
    <r>
      <rPr>
        <sz val="11"/>
        <color rgb="FF00B0F0"/>
        <rFont val="Calibri"/>
        <family val="2"/>
        <charset val="238"/>
        <scheme val="minor"/>
      </rPr>
      <t>/N</t>
    </r>
    <r>
      <rPr>
        <sz val="11"/>
        <rFont val="Calibri"/>
        <family val="2"/>
        <charset val="238"/>
        <scheme val="minor"/>
      </rPr>
      <t xml:space="preserve">
[ % ]</t>
    </r>
  </si>
  <si>
    <r>
      <rPr>
        <sz val="11"/>
        <color rgb="FF00B0F0"/>
        <rFont val="Calibri"/>
        <family val="2"/>
        <charset val="238"/>
        <scheme val="minor"/>
      </rPr>
      <t>N/t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</si>
  <si>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2"/>
        <color rgb="FF00B0F0"/>
        <rFont val="Calibri"/>
        <family val="2"/>
        <charset val="238"/>
        <scheme val="minor"/>
      </rPr>
      <t>u</t>
    </r>
    <r>
      <rPr>
        <sz val="8"/>
        <color rgb="FF00B0F0"/>
        <rFont val="Calibri"/>
        <family val="2"/>
        <charset val="238"/>
        <scheme val="minor"/>
      </rPr>
      <t>N</t>
    </r>
    <r>
      <rPr>
        <sz val="11"/>
        <color rgb="FF00B0F0"/>
        <rFont val="Calibri"/>
        <family val="2"/>
        <charset val="238"/>
        <scheme val="minor"/>
      </rPr>
      <t>/t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</si>
  <si>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2"/>
        <color rgb="FF00B0F0"/>
        <rFont val="Calibri"/>
        <family val="2"/>
        <charset val="238"/>
        <scheme val="minor"/>
      </rPr>
      <t>(u</t>
    </r>
    <r>
      <rPr>
        <sz val="8"/>
        <color rgb="FF00B0F0"/>
        <rFont val="Calibri"/>
        <family val="2"/>
        <charset val="238"/>
        <scheme val="minor"/>
      </rPr>
      <t>N</t>
    </r>
    <r>
      <rPr>
        <sz val="10"/>
        <color rgb="FF00B0F0"/>
        <rFont val="Calibri"/>
        <family val="2"/>
        <charset val="238"/>
        <scheme val="minor"/>
      </rPr>
      <t>/t)</t>
    </r>
    <r>
      <rPr>
        <vertAlign val="superscript"/>
        <sz val="10"/>
        <color rgb="FF00B0F0"/>
        <rFont val="Calibri"/>
        <family val="2"/>
        <charset val="238"/>
        <scheme val="minor"/>
      </rPr>
      <t>k</t>
    </r>
    <r>
      <rPr>
        <sz val="11"/>
        <color rgb="FF00B0F0"/>
        <rFont val="Calibri"/>
        <family val="2"/>
        <charset val="238"/>
        <scheme val="minor"/>
      </rPr>
      <t>/(N/t)</t>
    </r>
    <r>
      <rPr>
        <vertAlign val="superscript"/>
        <sz val="11"/>
        <color rgb="FF00B0F0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
[ % ]</t>
    </r>
  </si>
  <si>
    <r>
      <rPr>
        <sz val="12"/>
        <color rgb="FF00B0F0"/>
        <rFont val="Calibri"/>
        <family val="2"/>
        <charset val="238"/>
        <scheme val="minor"/>
      </rPr>
      <t>(u</t>
    </r>
    <r>
      <rPr>
        <sz val="8"/>
        <color rgb="FF00B0F0"/>
        <rFont val="Calibri"/>
        <family val="2"/>
        <charset val="238"/>
        <scheme val="minor"/>
      </rPr>
      <t>N</t>
    </r>
    <r>
      <rPr>
        <sz val="10"/>
        <color rgb="FF00B0F0"/>
        <rFont val="Calibri"/>
        <family val="2"/>
        <charset val="238"/>
        <scheme val="minor"/>
      </rPr>
      <t>/t)</t>
    </r>
    <r>
      <rPr>
        <sz val="11"/>
        <color rgb="FF00B0F0"/>
        <rFont val="Calibri"/>
        <family val="2"/>
        <charset val="238"/>
        <scheme val="minor"/>
      </rPr>
      <t>/(N/t)</t>
    </r>
    <r>
      <rPr>
        <sz val="11"/>
        <color theme="1"/>
        <rFont val="Calibri"/>
        <family val="2"/>
        <charset val="238"/>
        <scheme val="minor"/>
      </rPr>
      <t xml:space="preserve"> alfa
[ % ]</t>
    </r>
  </si>
  <si>
    <r>
      <rPr>
        <sz val="11"/>
        <color rgb="FF7030A0"/>
        <rFont val="Calibri"/>
        <family val="2"/>
        <charset val="238"/>
        <scheme val="minor"/>
      </rPr>
      <t>(N/t) béta</t>
    </r>
    <r>
      <rPr>
        <sz val="11"/>
        <color theme="1"/>
        <rFont val="Calibri"/>
        <family val="2"/>
        <charset val="238"/>
        <scheme val="minor"/>
      </rPr>
      <t xml:space="preserve">
[ 1/s ]</t>
    </r>
  </si>
  <si>
    <r>
      <rPr>
        <sz val="12"/>
        <color rgb="FF00B0F0"/>
        <rFont val="Calibri"/>
        <family val="2"/>
        <charset val="238"/>
        <scheme val="minor"/>
      </rPr>
      <t>(u</t>
    </r>
    <r>
      <rPr>
        <sz val="8"/>
        <color rgb="FF00B0F0"/>
        <rFont val="Calibri"/>
        <family val="2"/>
        <charset val="238"/>
        <scheme val="minor"/>
      </rPr>
      <t>N</t>
    </r>
    <r>
      <rPr>
        <sz val="10"/>
        <color rgb="FF00B0F0"/>
        <rFont val="Calibri"/>
        <family val="2"/>
        <charset val="238"/>
        <scheme val="minor"/>
      </rPr>
      <t>/t)</t>
    </r>
    <r>
      <rPr>
        <sz val="11"/>
        <color rgb="FF00B0F0"/>
        <rFont val="Calibri"/>
        <family val="2"/>
        <charset val="238"/>
        <scheme val="minor"/>
      </rPr>
      <t>/(N/t)</t>
    </r>
    <r>
      <rPr>
        <sz val="11"/>
        <color theme="1"/>
        <rFont val="Calibri"/>
        <family val="2"/>
        <charset val="238"/>
        <scheme val="minor"/>
      </rPr>
      <t xml:space="preserve"> béta
[ % ]</t>
    </r>
  </si>
  <si>
    <r>
      <t xml:space="preserve">Mérési
hatékonyság
</t>
    </r>
    <r>
      <rPr>
        <sz val="11"/>
        <color rgb="FF7030A0"/>
        <rFont val="Calibri"/>
        <family val="2"/>
        <charset val="238"/>
        <scheme val="minor"/>
      </rPr>
      <t>ɛ</t>
    </r>
    <r>
      <rPr>
        <sz val="11"/>
        <color theme="1"/>
        <rFont val="Calibri"/>
        <family val="2"/>
        <charset val="238"/>
        <scheme val="minor"/>
      </rPr>
      <t xml:space="preserve"> (alfa)
[ % ]</t>
    </r>
  </si>
  <si>
    <r>
      <t xml:space="preserve">Mérési
hatékonyság
abszolút
bizonytalansága
</t>
    </r>
    <r>
      <rPr>
        <sz val="11"/>
        <color rgb="FF7030A0"/>
        <rFont val="Calibri"/>
        <family val="2"/>
        <charset val="238"/>
        <scheme val="minor"/>
      </rPr>
      <t>u</t>
    </r>
    <r>
      <rPr>
        <sz val="8"/>
        <color rgb="FF7030A0"/>
        <rFont val="Calibri"/>
        <family val="2"/>
        <charset val="238"/>
        <scheme val="minor"/>
      </rPr>
      <t>ɛ</t>
    </r>
    <r>
      <rPr>
        <sz val="11"/>
        <color theme="1"/>
        <rFont val="Calibri"/>
        <family val="2"/>
        <charset val="238"/>
        <scheme val="minor"/>
      </rPr>
      <t xml:space="preserve"> (alfa)
[ % ]</t>
    </r>
  </si>
  <si>
    <r>
      <t xml:space="preserve">Mérési
hatékonyság
</t>
    </r>
    <r>
      <rPr>
        <sz val="11"/>
        <color rgb="FF7030A0"/>
        <rFont val="Calibri"/>
        <family val="2"/>
        <charset val="238"/>
        <scheme val="minor"/>
      </rPr>
      <t xml:space="preserve">ɛ </t>
    </r>
    <r>
      <rPr>
        <sz val="11"/>
        <color theme="1"/>
        <rFont val="Calibri"/>
        <family val="2"/>
        <charset val="238"/>
        <scheme val="minor"/>
      </rPr>
      <t>(béta)
[ % ]</t>
    </r>
  </si>
  <si>
    <r>
      <t xml:space="preserve">Mérési
hatékonyság
abszolút
bizonytalansága
</t>
    </r>
    <r>
      <rPr>
        <sz val="11"/>
        <color rgb="FF7030A0"/>
        <rFont val="Calibri"/>
        <family val="2"/>
        <charset val="238"/>
        <scheme val="minor"/>
      </rPr>
      <t>u</t>
    </r>
    <r>
      <rPr>
        <sz val="8"/>
        <color rgb="FF7030A0"/>
        <rFont val="Calibri"/>
        <family val="2"/>
        <charset val="238"/>
        <scheme val="minor"/>
      </rPr>
      <t>ɛ</t>
    </r>
    <r>
      <rPr>
        <sz val="11"/>
        <color theme="1"/>
        <rFont val="Calibri"/>
        <family val="2"/>
        <charset val="238"/>
        <scheme val="minor"/>
      </rPr>
      <t xml:space="preserve"> (béta)
[ % 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</si>
</sst>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vertAlign val="superscript"/>
      <sz val="11"/>
      <color rgb="FF7030A0"/>
      <name val="Calibri"/>
      <family val="2"/>
      <charset val="238"/>
      <scheme val="minor"/>
    </font>
    <font>
      <sz val="12"/>
      <color rgb="FF00B0F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vertAlign val="superscript"/>
      <sz val="10"/>
      <color rgb="FF00B0F0"/>
      <name val="Calibri"/>
      <family val="2"/>
      <charset val="238"/>
      <scheme val="minor"/>
    </font>
    <font>
      <vertAlign val="superscript"/>
      <sz val="11"/>
      <color rgb="FF00B0F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1"/>
    <xf numFmtId="165" fontId="0" fillId="0" borderId="0" xfId="0" applyNumberFormat="1"/>
    <xf numFmtId="0" fontId="0" fillId="0" borderId="12" xfId="0" applyBorder="1" applyAlignment="1">
      <alignment horizontal="center" vertical="center" wrapText="1"/>
    </xf>
    <xf numFmtId="0" fontId="2" fillId="0" borderId="0" xfId="0" applyFont="1"/>
    <xf numFmtId="0" fontId="0" fillId="3" borderId="0" xfId="0" applyFill="1"/>
    <xf numFmtId="0" fontId="0" fillId="3" borderId="5" xfId="0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/>
    </xf>
    <xf numFmtId="0" fontId="0" fillId="4" borderId="0" xfId="0" applyFill="1"/>
    <xf numFmtId="2" fontId="0" fillId="4" borderId="6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164" fontId="3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2" fontId="0" fillId="4" borderId="8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4" fontId="0" fillId="4" borderId="9" xfId="0" applyNumberFormat="1" applyFill="1" applyBorder="1" applyAlignment="1">
      <alignment horizontal="center"/>
    </xf>
    <xf numFmtId="2" fontId="0" fillId="0" borderId="0" xfId="0" applyNumberFormat="1" applyAlignment="1">
      <alignment horizontal="left" vertical="center"/>
    </xf>
    <xf numFmtId="0" fontId="0" fillId="3" borderId="36" xfId="0" applyFill="1" applyBorder="1" applyAlignment="1">
      <alignment horizontal="center" vertical="center"/>
    </xf>
    <xf numFmtId="164" fontId="3" fillId="4" borderId="36" xfId="0" applyNumberFormat="1" applyFont="1" applyFill="1" applyBorder="1" applyAlignment="1">
      <alignment horizontal="center" vertical="center"/>
    </xf>
    <xf numFmtId="2" fontId="0" fillId="4" borderId="36" xfId="0" applyNumberFormat="1" applyFill="1" applyBorder="1" applyAlignment="1">
      <alignment horizontal="center" vertical="center"/>
    </xf>
    <xf numFmtId="2" fontId="0" fillId="4" borderId="37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5" borderId="0" xfId="0" applyNumberFormat="1" applyFill="1" applyAlignment="1">
      <alignment horizontal="center"/>
    </xf>
    <xf numFmtId="0" fontId="0" fillId="5" borderId="0" xfId="0" applyFill="1"/>
    <xf numFmtId="164" fontId="0" fillId="5" borderId="17" xfId="0" applyNumberFormat="1" applyFill="1" applyBorder="1" applyAlignment="1">
      <alignment horizontal="center"/>
    </xf>
    <xf numFmtId="164" fontId="0" fillId="4" borderId="37" xfId="0" applyNumberForma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2" fontId="0" fillId="4" borderId="24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64" fontId="0" fillId="4" borderId="24" xfId="0" applyNumberForma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0" fillId="2" borderId="0" xfId="0" applyFill="1" applyAlignment="1"/>
    <xf numFmtId="0" fontId="0" fillId="5" borderId="0" xfId="0" applyFill="1" applyAlignment="1">
      <alignment horizontal="center" vertical="center"/>
    </xf>
    <xf numFmtId="164" fontId="0" fillId="5" borderId="34" xfId="0" applyNumberFormat="1" applyFill="1" applyBorder="1" applyAlignment="1">
      <alignment horizontal="center" vertical="center"/>
    </xf>
    <xf numFmtId="164" fontId="0" fillId="5" borderId="26" xfId="0" applyNumberForma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 vertical="center"/>
    </xf>
    <xf numFmtId="0" fontId="0" fillId="6" borderId="0" xfId="0" applyFill="1" applyAlignment="1"/>
    <xf numFmtId="164" fontId="0" fillId="2" borderId="5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0" fontId="0" fillId="6" borderId="0" xfId="0" applyFill="1"/>
    <xf numFmtId="0" fontId="0" fillId="6" borderId="5" xfId="0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8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2" fontId="0" fillId="6" borderId="29" xfId="0" applyNumberFormat="1" applyFill="1" applyBorder="1" applyAlignment="1">
      <alignment horizontal="center" vertical="center"/>
    </xf>
    <xf numFmtId="2" fontId="0" fillId="6" borderId="11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2" fontId="0" fillId="6" borderId="36" xfId="0" applyNumberFormat="1" applyFill="1" applyBorder="1" applyAlignment="1">
      <alignment horizontal="center" vertical="center"/>
    </xf>
    <xf numFmtId="2" fontId="0" fillId="6" borderId="35" xfId="0" applyNumberFormat="1" applyFill="1" applyBorder="1" applyAlignment="1">
      <alignment horizontal="center" vertical="center"/>
    </xf>
    <xf numFmtId="164" fontId="0" fillId="6" borderId="31" xfId="0" applyNumberForma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164" fontId="0" fillId="4" borderId="42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opLeftCell="B1" workbookViewId="0">
      <selection activeCell="J9" sqref="J9"/>
    </sheetView>
  </sheetViews>
  <sheetFormatPr defaultRowHeight="14.5" x14ac:dyDescent="0.35"/>
  <cols>
    <col min="2" max="7" width="12.81640625" customWidth="1"/>
    <col min="10" max="10" width="64.36328125" customWidth="1"/>
  </cols>
  <sheetData>
    <row r="1" spans="2:10" ht="15" thickBot="1" x14ac:dyDescent="0.4"/>
    <row r="2" spans="2:10" ht="58.5" thickTop="1" x14ac:dyDescent="0.35">
      <c r="B2" s="10" t="s">
        <v>45</v>
      </c>
      <c r="C2" s="5" t="s">
        <v>19</v>
      </c>
      <c r="D2" s="5" t="s">
        <v>20</v>
      </c>
      <c r="E2" s="30" t="s">
        <v>21</v>
      </c>
      <c r="F2" s="34" t="s">
        <v>14</v>
      </c>
      <c r="G2" s="33" t="s">
        <v>15</v>
      </c>
    </row>
    <row r="3" spans="2:10" x14ac:dyDescent="0.35">
      <c r="B3" s="1" t="s">
        <v>22</v>
      </c>
      <c r="C3" s="70"/>
      <c r="D3" s="72">
        <v>100</v>
      </c>
      <c r="E3" s="73">
        <v>0</v>
      </c>
      <c r="F3" s="74">
        <f t="shared" ref="F3:F14" si="0">C3*D3/100</f>
        <v>0</v>
      </c>
      <c r="G3" s="75">
        <f>C3*E3/100</f>
        <v>0</v>
      </c>
      <c r="J3" s="62" t="s">
        <v>6</v>
      </c>
    </row>
    <row r="4" spans="2:10" x14ac:dyDescent="0.35">
      <c r="B4" s="1" t="s">
        <v>23</v>
      </c>
      <c r="C4" s="72">
        <f>$C$3</f>
        <v>0</v>
      </c>
      <c r="D4" s="72">
        <v>0</v>
      </c>
      <c r="E4" s="73">
        <v>100</v>
      </c>
      <c r="F4" s="74">
        <f t="shared" si="0"/>
        <v>0</v>
      </c>
      <c r="G4" s="75">
        <f t="shared" ref="G4:G14" si="1">C4*E4/100</f>
        <v>0</v>
      </c>
      <c r="J4" s="63" t="s">
        <v>10</v>
      </c>
    </row>
    <row r="5" spans="2:10" x14ac:dyDescent="0.35">
      <c r="B5" s="1" t="s">
        <v>24</v>
      </c>
      <c r="C5" s="72">
        <f t="shared" ref="C5:C13" si="2">$C$3</f>
        <v>0</v>
      </c>
      <c r="D5" s="72">
        <v>0</v>
      </c>
      <c r="E5" s="73">
        <v>100</v>
      </c>
      <c r="F5" s="74">
        <f t="shared" si="0"/>
        <v>0</v>
      </c>
      <c r="G5" s="75">
        <f t="shared" si="1"/>
        <v>0</v>
      </c>
      <c r="J5" s="71" t="s">
        <v>44</v>
      </c>
    </row>
    <row r="6" spans="2:10" x14ac:dyDescent="0.35">
      <c r="B6" s="1" t="s">
        <v>25</v>
      </c>
      <c r="C6" s="72">
        <f t="shared" si="2"/>
        <v>0</v>
      </c>
      <c r="D6" s="72">
        <v>100</v>
      </c>
      <c r="E6" s="73">
        <v>0</v>
      </c>
      <c r="F6" s="74">
        <f>C6*D6/100</f>
        <v>0</v>
      </c>
      <c r="G6" s="75">
        <f t="shared" si="1"/>
        <v>0</v>
      </c>
      <c r="J6" s="64" t="s">
        <v>9</v>
      </c>
    </row>
    <row r="7" spans="2:10" x14ac:dyDescent="0.35">
      <c r="B7" s="1" t="s">
        <v>26</v>
      </c>
      <c r="C7" s="72">
        <f t="shared" si="2"/>
        <v>0</v>
      </c>
      <c r="D7" s="72">
        <v>100</v>
      </c>
      <c r="E7" s="73">
        <v>0</v>
      </c>
      <c r="F7" s="74">
        <f t="shared" si="0"/>
        <v>0</v>
      </c>
      <c r="G7" s="75">
        <f t="shared" si="1"/>
        <v>0</v>
      </c>
    </row>
    <row r="8" spans="2:10" x14ac:dyDescent="0.35">
      <c r="B8" s="1" t="s">
        <v>27</v>
      </c>
      <c r="C8" s="72">
        <f>$C$3</f>
        <v>0</v>
      </c>
      <c r="D8" s="72">
        <v>100</v>
      </c>
      <c r="E8" s="73">
        <v>0</v>
      </c>
      <c r="F8" s="74">
        <f t="shared" si="0"/>
        <v>0</v>
      </c>
      <c r="G8" s="75">
        <f>C8*E8/100</f>
        <v>0</v>
      </c>
    </row>
    <row r="9" spans="2:10" x14ac:dyDescent="0.35">
      <c r="B9" s="1" t="s">
        <v>28</v>
      </c>
      <c r="C9" s="72">
        <f t="shared" ref="C9:C13" si="3">$C$3</f>
        <v>0</v>
      </c>
      <c r="D9" s="72">
        <v>100</v>
      </c>
      <c r="E9" s="73">
        <v>0</v>
      </c>
      <c r="F9" s="74">
        <f t="shared" si="0"/>
        <v>0</v>
      </c>
      <c r="G9" s="75">
        <f t="shared" si="1"/>
        <v>0</v>
      </c>
    </row>
    <row r="10" spans="2:10" x14ac:dyDescent="0.35">
      <c r="B10" s="1" t="s">
        <v>29</v>
      </c>
      <c r="C10" s="72">
        <f t="shared" si="3"/>
        <v>0</v>
      </c>
      <c r="D10" s="72">
        <v>0</v>
      </c>
      <c r="E10" s="73">
        <v>100</v>
      </c>
      <c r="F10" s="74">
        <f t="shared" si="0"/>
        <v>0</v>
      </c>
      <c r="G10" s="75">
        <f>C10*E10/100</f>
        <v>0</v>
      </c>
    </row>
    <row r="11" spans="2:10" x14ac:dyDescent="0.35">
      <c r="B11" s="1" t="s">
        <v>30</v>
      </c>
      <c r="C11" s="72">
        <f t="shared" si="3"/>
        <v>0</v>
      </c>
      <c r="D11" s="72">
        <v>35.9</v>
      </c>
      <c r="E11" s="73">
        <v>64.099999999999994</v>
      </c>
      <c r="F11" s="74">
        <f>C11*D11/100</f>
        <v>0</v>
      </c>
      <c r="G11" s="75">
        <f t="shared" si="1"/>
        <v>0</v>
      </c>
    </row>
    <row r="12" spans="2:10" x14ac:dyDescent="0.35">
      <c r="B12" s="1" t="s">
        <v>31</v>
      </c>
      <c r="C12" s="72">
        <f t="shared" si="3"/>
        <v>0</v>
      </c>
      <c r="D12" s="72">
        <v>100</v>
      </c>
      <c r="E12" s="73">
        <v>0</v>
      </c>
      <c r="F12" s="74">
        <f>C12*D12/100</f>
        <v>0</v>
      </c>
      <c r="G12" s="75">
        <f t="shared" si="1"/>
        <v>0</v>
      </c>
    </row>
    <row r="13" spans="2:10" x14ac:dyDescent="0.35">
      <c r="B13" s="1" t="s">
        <v>32</v>
      </c>
      <c r="C13" s="72">
        <f t="shared" si="3"/>
        <v>0</v>
      </c>
      <c r="D13" s="72">
        <v>0</v>
      </c>
      <c r="E13" s="73">
        <v>100</v>
      </c>
      <c r="F13" s="74">
        <f>C13*D13/100</f>
        <v>0</v>
      </c>
      <c r="G13" s="75">
        <f>C13*E13/100</f>
        <v>0</v>
      </c>
    </row>
    <row r="14" spans="2:10" x14ac:dyDescent="0.35">
      <c r="B14" s="1" t="s">
        <v>33</v>
      </c>
      <c r="C14" s="72">
        <v>0</v>
      </c>
      <c r="D14" s="72">
        <v>0</v>
      </c>
      <c r="E14" s="73">
        <v>0</v>
      </c>
      <c r="F14" s="74">
        <f t="shared" si="0"/>
        <v>0</v>
      </c>
      <c r="G14" s="75">
        <f t="shared" si="1"/>
        <v>0</v>
      </c>
    </row>
    <row r="15" spans="2:10" ht="15" thickBot="1" x14ac:dyDescent="0.4">
      <c r="B15" s="31"/>
      <c r="C15" s="65"/>
      <c r="D15" s="65"/>
      <c r="E15" s="65"/>
      <c r="F15" s="66"/>
      <c r="G15" s="67"/>
    </row>
    <row r="16" spans="2:10" ht="59" thickTop="1" thickBot="1" x14ac:dyDescent="0.4">
      <c r="B16" s="32"/>
      <c r="C16" s="68"/>
      <c r="D16" s="68"/>
      <c r="E16" s="69" t="s">
        <v>34</v>
      </c>
      <c r="F16" s="76">
        <f>SUM(F3:F14)</f>
        <v>0</v>
      </c>
      <c r="G16" s="76">
        <f>SUM(G3:G14)</f>
        <v>0</v>
      </c>
    </row>
    <row r="17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"/>
  <sheetViews>
    <sheetView tabSelected="1" zoomScale="60" zoomScaleNormal="60" workbookViewId="0">
      <selection activeCell="U6" sqref="U6"/>
    </sheetView>
  </sheetViews>
  <sheetFormatPr defaultRowHeight="14.5" x14ac:dyDescent="0.35"/>
  <cols>
    <col min="2" max="2" width="15.1796875" customWidth="1"/>
    <col min="3" max="3" width="12.36328125" customWidth="1"/>
    <col min="4" max="4" width="10.7265625" bestFit="1" customWidth="1"/>
    <col min="5" max="5" width="16.26953125" bestFit="1" customWidth="1"/>
    <col min="6" max="6" width="14.90625" bestFit="1" customWidth="1"/>
    <col min="7" max="7" width="11.36328125" bestFit="1" customWidth="1"/>
    <col min="8" max="8" width="10.08984375" bestFit="1" customWidth="1"/>
    <col min="9" max="9" width="14.90625" bestFit="1" customWidth="1"/>
    <col min="10" max="10" width="16.26953125" bestFit="1" customWidth="1"/>
    <col min="11" max="11" width="21" bestFit="1" customWidth="1"/>
    <col min="12" max="12" width="16.26953125" bestFit="1" customWidth="1"/>
    <col min="13" max="13" width="3.6328125" customWidth="1"/>
    <col min="14" max="14" width="11.453125" bestFit="1" customWidth="1"/>
    <col min="15" max="16" width="14.90625" customWidth="1"/>
    <col min="17" max="17" width="11.453125" bestFit="1" customWidth="1"/>
    <col min="18" max="18" width="14.90625" customWidth="1"/>
    <col min="19" max="19" width="14.90625" bestFit="1" customWidth="1"/>
    <col min="20" max="20" width="11.6328125" bestFit="1" customWidth="1"/>
    <col min="21" max="22" width="14.90625" bestFit="1" customWidth="1"/>
    <col min="23" max="23" width="28.81640625" bestFit="1" customWidth="1"/>
    <col min="30" max="30" width="28.81640625" bestFit="1" customWidth="1"/>
  </cols>
  <sheetData>
    <row r="1" spans="2:22" ht="15" thickBot="1" x14ac:dyDescent="0.4"/>
    <row r="2" spans="2:22" ht="88" thickTop="1" thickBot="1" x14ac:dyDescent="0.4">
      <c r="B2" s="19" t="s">
        <v>0</v>
      </c>
      <c r="C2" s="41" t="s">
        <v>11</v>
      </c>
      <c r="D2" s="20" t="s">
        <v>1</v>
      </c>
      <c r="E2" s="42" t="s">
        <v>2</v>
      </c>
      <c r="F2" s="42" t="s">
        <v>3</v>
      </c>
      <c r="G2" s="42" t="s">
        <v>4</v>
      </c>
      <c r="H2" s="42" t="s">
        <v>43</v>
      </c>
      <c r="I2" s="42" t="s">
        <v>47</v>
      </c>
      <c r="J2" s="42" t="s">
        <v>55</v>
      </c>
      <c r="K2" s="42" t="s">
        <v>56</v>
      </c>
      <c r="L2" s="46" t="s">
        <v>57</v>
      </c>
      <c r="M2" s="18"/>
      <c r="N2" s="38" t="s">
        <v>48</v>
      </c>
      <c r="O2" s="39" t="s">
        <v>49</v>
      </c>
      <c r="P2" s="97" t="s">
        <v>50</v>
      </c>
      <c r="Q2" s="38" t="s">
        <v>51</v>
      </c>
      <c r="R2" s="39" t="s">
        <v>52</v>
      </c>
      <c r="S2" s="40" t="s">
        <v>53</v>
      </c>
    </row>
    <row r="3" spans="2:22" ht="58.5" thickTop="1" x14ac:dyDescent="0.35">
      <c r="B3" s="10" t="s">
        <v>71</v>
      </c>
      <c r="C3" s="43" t="s">
        <v>18</v>
      </c>
      <c r="D3" s="5" t="s">
        <v>63</v>
      </c>
      <c r="E3" s="90" t="s">
        <v>64</v>
      </c>
      <c r="F3" s="90" t="s">
        <v>72</v>
      </c>
      <c r="G3" s="91" t="s">
        <v>65</v>
      </c>
      <c r="H3" s="91" t="s">
        <v>73</v>
      </c>
      <c r="I3" s="92" t="s">
        <v>74</v>
      </c>
      <c r="J3" s="93" t="s">
        <v>66</v>
      </c>
      <c r="K3" s="91" t="s">
        <v>67</v>
      </c>
      <c r="L3" s="92" t="s">
        <v>75</v>
      </c>
      <c r="M3" s="58"/>
      <c r="N3" s="94" t="s">
        <v>68</v>
      </c>
      <c r="O3" s="95" t="s">
        <v>69</v>
      </c>
      <c r="P3" s="98" t="s">
        <v>76</v>
      </c>
      <c r="Q3" s="94" t="s">
        <v>77</v>
      </c>
      <c r="R3" s="95" t="s">
        <v>70</v>
      </c>
      <c r="S3" s="96" t="s">
        <v>78</v>
      </c>
    </row>
    <row r="4" spans="2:22" ht="15" thickBot="1" x14ac:dyDescent="0.4">
      <c r="B4" s="1" t="s">
        <v>36</v>
      </c>
      <c r="C4" s="22" t="s">
        <v>12</v>
      </c>
      <c r="D4" s="13">
        <v>1000</v>
      </c>
      <c r="E4" s="14"/>
      <c r="F4" s="14"/>
      <c r="G4" s="78"/>
      <c r="H4" s="79"/>
      <c r="I4" s="17"/>
      <c r="J4" s="81"/>
      <c r="K4" s="21"/>
      <c r="L4" s="15"/>
      <c r="M4" s="54"/>
      <c r="N4" s="82"/>
      <c r="O4" s="35"/>
      <c r="P4" s="99"/>
      <c r="Q4" s="82"/>
      <c r="R4" s="35"/>
      <c r="S4" s="36"/>
    </row>
    <row r="5" spans="2:22" ht="15" thickTop="1" x14ac:dyDescent="0.35">
      <c r="B5" s="1" t="s">
        <v>37</v>
      </c>
      <c r="C5" s="22" t="s">
        <v>46</v>
      </c>
      <c r="D5" s="13">
        <v>1000</v>
      </c>
      <c r="E5" s="14"/>
      <c r="F5" s="14"/>
      <c r="G5" s="78"/>
      <c r="H5" s="79"/>
      <c r="I5" s="17"/>
      <c r="J5" s="81"/>
      <c r="K5" s="21"/>
      <c r="L5" s="15"/>
      <c r="M5" s="54"/>
    </row>
    <row r="6" spans="2:22" ht="15" thickBot="1" x14ac:dyDescent="0.4">
      <c r="B6" s="1" t="s">
        <v>38</v>
      </c>
      <c r="C6" s="22" t="s">
        <v>13</v>
      </c>
      <c r="D6" s="13">
        <v>400</v>
      </c>
      <c r="E6" s="14"/>
      <c r="F6" s="14"/>
      <c r="G6" s="78"/>
      <c r="H6" s="79"/>
      <c r="I6" s="17"/>
      <c r="J6" s="82"/>
      <c r="K6" s="35"/>
      <c r="L6" s="47"/>
      <c r="M6" s="54"/>
    </row>
    <row r="7" spans="2:22" ht="30" thickTop="1" thickBot="1" x14ac:dyDescent="0.4">
      <c r="B7" s="3" t="s">
        <v>5</v>
      </c>
      <c r="C7" s="23" t="s">
        <v>42</v>
      </c>
      <c r="D7" s="100">
        <v>400</v>
      </c>
      <c r="E7" s="44"/>
      <c r="F7" s="44"/>
      <c r="G7" s="100">
        <v>1100</v>
      </c>
      <c r="H7" s="80"/>
      <c r="I7" s="45"/>
      <c r="J7" s="4"/>
      <c r="K7" s="24"/>
      <c r="L7" s="25"/>
      <c r="M7" s="25"/>
    </row>
    <row r="8" spans="2:22" ht="15.5" thickTop="1" thickBot="1" x14ac:dyDescent="0.4">
      <c r="G8" s="53"/>
      <c r="H8" s="48"/>
      <c r="M8" s="55"/>
    </row>
    <row r="9" spans="2:22" ht="73.5" thickTop="1" thickBot="1" x14ac:dyDescent="0.4">
      <c r="B9" s="38" t="s">
        <v>35</v>
      </c>
      <c r="C9" s="39" t="s">
        <v>54</v>
      </c>
      <c r="D9" s="49">
        <v>400</v>
      </c>
      <c r="E9" s="50"/>
      <c r="F9" s="50"/>
      <c r="G9" s="86"/>
      <c r="H9" s="87"/>
      <c r="I9" s="52"/>
      <c r="J9" s="88"/>
      <c r="K9" s="51"/>
      <c r="L9" s="57"/>
      <c r="M9" s="56"/>
      <c r="N9" s="29" t="s">
        <v>16</v>
      </c>
      <c r="O9" s="26"/>
      <c r="P9" s="26"/>
      <c r="Q9" s="29" t="s">
        <v>17</v>
      </c>
    </row>
    <row r="10" spans="2:22" ht="15.5" thickTop="1" thickBot="1" x14ac:dyDescent="0.4">
      <c r="N10" s="89">
        <f>'Kibocsátási gyakoriság'!F16</f>
        <v>0</v>
      </c>
      <c r="O10" s="37"/>
      <c r="P10" s="37"/>
      <c r="Q10" s="89">
        <f>'Kibocsátási gyakoriság'!G16</f>
        <v>0</v>
      </c>
    </row>
    <row r="11" spans="2:22" ht="15.5" thickTop="1" thickBot="1" x14ac:dyDescent="0.4">
      <c r="B11" s="11" t="s">
        <v>6</v>
      </c>
      <c r="N11" s="26"/>
      <c r="O11" s="28"/>
      <c r="P11" s="26"/>
      <c r="Q11" s="26"/>
      <c r="T11" s="6"/>
    </row>
    <row r="12" spans="2:22" ht="88" thickTop="1" thickBot="1" x14ac:dyDescent="0.4">
      <c r="B12" s="63" t="s">
        <v>10</v>
      </c>
      <c r="N12" s="60" t="s">
        <v>79</v>
      </c>
      <c r="O12" s="5" t="s">
        <v>80</v>
      </c>
      <c r="P12" s="27" t="s">
        <v>60</v>
      </c>
      <c r="Q12" s="41" t="s">
        <v>81</v>
      </c>
      <c r="R12" s="5" t="s">
        <v>82</v>
      </c>
      <c r="S12" s="27" t="s">
        <v>61</v>
      </c>
      <c r="T12" s="60" t="s">
        <v>39</v>
      </c>
      <c r="U12" s="5" t="s">
        <v>40</v>
      </c>
      <c r="V12" s="27" t="s">
        <v>41</v>
      </c>
    </row>
    <row r="13" spans="2:22" ht="17.5" thickTop="1" thickBot="1" x14ac:dyDescent="0.4">
      <c r="B13" s="16" t="s">
        <v>7</v>
      </c>
      <c r="C13" s="77"/>
      <c r="E13" s="16" t="s">
        <v>58</v>
      </c>
      <c r="F13" s="77" t="s">
        <v>62</v>
      </c>
      <c r="G13" s="77"/>
      <c r="J13" t="s">
        <v>59</v>
      </c>
      <c r="N13" s="83"/>
      <c r="O13" s="59"/>
      <c r="P13" s="36"/>
      <c r="Q13" s="84"/>
      <c r="R13" s="59"/>
      <c r="S13" s="36"/>
      <c r="T13" s="85"/>
      <c r="U13" s="61"/>
      <c r="V13" s="36"/>
    </row>
    <row r="14" spans="2:22" ht="15" thickTop="1" x14ac:dyDescent="0.35">
      <c r="B14" s="12" t="s">
        <v>8</v>
      </c>
      <c r="C14" s="12"/>
      <c r="N14" s="8"/>
      <c r="U14" s="9"/>
    </row>
    <row r="15" spans="2:22" x14ac:dyDescent="0.35">
      <c r="B15" s="64" t="s">
        <v>9</v>
      </c>
      <c r="N15" s="8"/>
      <c r="U15" s="9"/>
    </row>
    <row r="16" spans="2:22" x14ac:dyDescent="0.35">
      <c r="N16" s="8"/>
      <c r="O16" s="7"/>
      <c r="P16" s="2"/>
    </row>
    <row r="17" spans="15:22" x14ac:dyDescent="0.35">
      <c r="O17" s="7"/>
      <c r="P17" s="2"/>
      <c r="U17" s="7"/>
      <c r="V17" s="7"/>
    </row>
    <row r="18" spans="15:22" x14ac:dyDescent="0.35">
      <c r="O18" s="7"/>
      <c r="P18" s="2"/>
      <c r="U18" s="7"/>
      <c r="V18" s="7"/>
    </row>
    <row r="19" spans="15:22" x14ac:dyDescent="0.35">
      <c r="U19" s="7"/>
      <c r="V19" s="7"/>
    </row>
    <row r="20" spans="15:22" x14ac:dyDescent="0.35">
      <c r="U20" s="7"/>
      <c r="V20" s="7"/>
    </row>
    <row r="28" spans="15:22" ht="63" customHeight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Kibocsátási gyakoriság</vt:lpstr>
      <vt:lpstr>Mérés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Borbély Venczel</dc:creator>
  <cp:lastModifiedBy>Attila</cp:lastModifiedBy>
  <dcterms:created xsi:type="dcterms:W3CDTF">2024-04-16T06:06:08Z</dcterms:created>
  <dcterms:modified xsi:type="dcterms:W3CDTF">2026-04-17T15:36:13Z</dcterms:modified>
</cp:coreProperties>
</file>