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WSUK_4_3\Programok\Sajat\Szimulaciok\Szilard_2024\2024_04\help\"/>
    </mc:Choice>
  </mc:AlternateContent>
  <bookViews>
    <workbookView xWindow="0" yWindow="0" windowWidth="24390" windowHeight="12015" activeTab="1"/>
  </bookViews>
  <sheets>
    <sheet name="Szilárd2024" sheetId="1" r:id="rId1"/>
    <sheet name="Tartalék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" l="1"/>
  <c r="J59" i="2"/>
  <c r="K59" i="2" s="1"/>
  <c r="L59" i="2" s="1"/>
  <c r="M59" i="2" s="1"/>
  <c r="I59" i="2"/>
  <c r="H59" i="2"/>
  <c r="I58" i="2"/>
  <c r="J58" i="2" s="1"/>
  <c r="K58" i="2" s="1"/>
  <c r="L58" i="2" s="1"/>
  <c r="M58" i="2" s="1"/>
  <c r="H58" i="2"/>
  <c r="J57" i="2"/>
  <c r="K57" i="2" s="1"/>
  <c r="L57" i="2" s="1"/>
  <c r="M57" i="2" s="1"/>
  <c r="I57" i="2"/>
  <c r="H57" i="2"/>
  <c r="I56" i="2"/>
  <c r="J56" i="2" s="1"/>
  <c r="K56" i="2" s="1"/>
  <c r="L56" i="2" s="1"/>
  <c r="M56" i="2" s="1"/>
  <c r="H56" i="2"/>
  <c r="J55" i="2"/>
  <c r="K55" i="2" s="1"/>
  <c r="L55" i="2" s="1"/>
  <c r="M55" i="2" s="1"/>
  <c r="I55" i="2"/>
  <c r="H55" i="2"/>
  <c r="I54" i="2"/>
  <c r="J54" i="2" s="1"/>
  <c r="K54" i="2" s="1"/>
  <c r="L54" i="2" s="1"/>
  <c r="M54" i="2" s="1"/>
  <c r="H54" i="2"/>
  <c r="J53" i="2"/>
  <c r="K53" i="2" s="1"/>
  <c r="L53" i="2" s="1"/>
  <c r="M53" i="2" s="1"/>
  <c r="I53" i="2"/>
  <c r="H53" i="2"/>
  <c r="I52" i="2"/>
  <c r="J52" i="2" s="1"/>
  <c r="K52" i="2" s="1"/>
  <c r="L52" i="2" s="1"/>
  <c r="M52" i="2" s="1"/>
  <c r="H52" i="2"/>
  <c r="J51" i="2"/>
  <c r="K51" i="2" s="1"/>
  <c r="L51" i="2" s="1"/>
  <c r="M51" i="2" s="1"/>
  <c r="I51" i="2"/>
  <c r="H51" i="2"/>
  <c r="I50" i="2"/>
  <c r="J50" i="2" s="1"/>
  <c r="K50" i="2" s="1"/>
  <c r="L50" i="2" s="1"/>
  <c r="M50" i="2" s="1"/>
  <c r="H50" i="2"/>
  <c r="J49" i="2"/>
  <c r="K49" i="2" s="1"/>
  <c r="L49" i="2" s="1"/>
  <c r="M49" i="2" s="1"/>
  <c r="I49" i="2"/>
  <c r="H49" i="2"/>
  <c r="I48" i="2"/>
  <c r="J48" i="2" s="1"/>
  <c r="K48" i="2" s="1"/>
  <c r="L48" i="2" s="1"/>
  <c r="M48" i="2" s="1"/>
  <c r="H48" i="2"/>
  <c r="J47" i="2"/>
  <c r="K47" i="2" s="1"/>
  <c r="L47" i="2" s="1"/>
  <c r="M47" i="2" s="1"/>
  <c r="I47" i="2"/>
  <c r="H47" i="2"/>
  <c r="I46" i="2"/>
  <c r="J46" i="2" s="1"/>
  <c r="K46" i="2" s="1"/>
  <c r="L46" i="2" s="1"/>
  <c r="M46" i="2" s="1"/>
  <c r="H46" i="2"/>
  <c r="J45" i="2"/>
  <c r="K45" i="2" s="1"/>
  <c r="L45" i="2" s="1"/>
  <c r="M45" i="2" s="1"/>
  <c r="I45" i="2"/>
  <c r="H45" i="2"/>
  <c r="I44" i="2"/>
  <c r="J44" i="2" s="1"/>
  <c r="K44" i="2" s="1"/>
  <c r="L44" i="2" s="1"/>
  <c r="M44" i="2" s="1"/>
  <c r="H44" i="2"/>
  <c r="J43" i="2"/>
  <c r="K43" i="2" s="1"/>
  <c r="L43" i="2" s="1"/>
  <c r="M43" i="2" s="1"/>
  <c r="I43" i="2"/>
  <c r="H43" i="2"/>
  <c r="I42" i="2"/>
  <c r="J42" i="2" s="1"/>
  <c r="K42" i="2" s="1"/>
  <c r="L42" i="2" s="1"/>
  <c r="M42" i="2" s="1"/>
  <c r="H42" i="2"/>
  <c r="J41" i="2"/>
  <c r="K41" i="2" s="1"/>
  <c r="L41" i="2" s="1"/>
  <c r="M41" i="2" s="1"/>
  <c r="I41" i="2"/>
  <c r="H41" i="2"/>
  <c r="I40" i="2"/>
  <c r="J40" i="2" s="1"/>
  <c r="K40" i="2" s="1"/>
  <c r="L40" i="2" s="1"/>
  <c r="M40" i="2" s="1"/>
  <c r="H40" i="2"/>
  <c r="J39" i="2"/>
  <c r="K39" i="2" s="1"/>
  <c r="L39" i="2" s="1"/>
  <c r="M39" i="2" s="1"/>
  <c r="I39" i="2"/>
  <c r="H39" i="2"/>
  <c r="I38" i="2"/>
  <c r="J38" i="2" s="1"/>
  <c r="K38" i="2" s="1"/>
  <c r="L38" i="2" s="1"/>
  <c r="M38" i="2" s="1"/>
  <c r="H38" i="2"/>
  <c r="J37" i="2"/>
  <c r="K37" i="2" s="1"/>
  <c r="L37" i="2" s="1"/>
  <c r="M37" i="2" s="1"/>
  <c r="I37" i="2"/>
  <c r="H37" i="2"/>
  <c r="I36" i="2"/>
  <c r="J36" i="2" s="1"/>
  <c r="K36" i="2" s="1"/>
  <c r="L36" i="2" s="1"/>
  <c r="M36" i="2" s="1"/>
  <c r="H36" i="2"/>
  <c r="J35" i="2"/>
  <c r="K35" i="2" s="1"/>
  <c r="L35" i="2" s="1"/>
  <c r="M35" i="2" s="1"/>
  <c r="I35" i="2"/>
  <c r="H35" i="2"/>
  <c r="I34" i="2"/>
  <c r="J34" i="2" s="1"/>
  <c r="K34" i="2" s="1"/>
  <c r="L34" i="2" s="1"/>
  <c r="M34" i="2" s="1"/>
  <c r="H34" i="2"/>
  <c r="J33" i="2"/>
  <c r="K33" i="2" s="1"/>
  <c r="L33" i="2" s="1"/>
  <c r="M33" i="2" s="1"/>
  <c r="I33" i="2"/>
  <c r="H33" i="2"/>
  <c r="I32" i="2"/>
  <c r="J32" i="2" s="1"/>
  <c r="K32" i="2" s="1"/>
  <c r="L32" i="2" s="1"/>
  <c r="M32" i="2" s="1"/>
  <c r="H32" i="2"/>
  <c r="J31" i="2"/>
  <c r="K31" i="2" s="1"/>
  <c r="L31" i="2" s="1"/>
  <c r="M31" i="2" s="1"/>
  <c r="I31" i="2"/>
  <c r="H31" i="2"/>
  <c r="I30" i="2"/>
  <c r="J30" i="2" s="1"/>
  <c r="K30" i="2" s="1"/>
  <c r="L30" i="2" s="1"/>
  <c r="M30" i="2" s="1"/>
  <c r="H30" i="2"/>
  <c r="J29" i="2"/>
  <c r="K29" i="2" s="1"/>
  <c r="L29" i="2" s="1"/>
  <c r="M29" i="2" s="1"/>
  <c r="I29" i="2"/>
  <c r="H29" i="2"/>
  <c r="I28" i="2"/>
  <c r="J28" i="2" s="1"/>
  <c r="K28" i="2" s="1"/>
  <c r="L28" i="2" s="1"/>
  <c r="M28" i="2" s="1"/>
  <c r="H28" i="2"/>
  <c r="J27" i="2"/>
  <c r="K27" i="2" s="1"/>
  <c r="L27" i="2" s="1"/>
  <c r="M27" i="2" s="1"/>
  <c r="I27" i="2"/>
  <c r="H27" i="2"/>
  <c r="I26" i="2"/>
  <c r="J26" i="2" s="1"/>
  <c r="K26" i="2" s="1"/>
  <c r="L26" i="2" s="1"/>
  <c r="M26" i="2" s="1"/>
  <c r="H26" i="2"/>
  <c r="J25" i="2"/>
  <c r="K25" i="2" s="1"/>
  <c r="L25" i="2" s="1"/>
  <c r="M25" i="2" s="1"/>
  <c r="I25" i="2"/>
  <c r="H25" i="2"/>
  <c r="I24" i="2"/>
  <c r="J24" i="2" s="1"/>
  <c r="K24" i="2" s="1"/>
  <c r="L24" i="2" s="1"/>
  <c r="M24" i="2" s="1"/>
  <c r="H24" i="2"/>
  <c r="J23" i="2"/>
  <c r="K23" i="2" s="1"/>
  <c r="L23" i="2" s="1"/>
  <c r="M23" i="2" s="1"/>
  <c r="I23" i="2"/>
  <c r="H23" i="2"/>
  <c r="I22" i="2"/>
  <c r="J22" i="2" s="1"/>
  <c r="K22" i="2" s="1"/>
  <c r="L22" i="2" s="1"/>
  <c r="M22" i="2" s="1"/>
  <c r="H22" i="2"/>
  <c r="J21" i="2"/>
  <c r="K21" i="2" s="1"/>
  <c r="L21" i="2" s="1"/>
  <c r="M21" i="2" s="1"/>
  <c r="I21" i="2"/>
  <c r="H21" i="2"/>
  <c r="I20" i="2"/>
  <c r="J20" i="2" s="1"/>
  <c r="K20" i="2" s="1"/>
  <c r="L20" i="2" s="1"/>
  <c r="M20" i="2" s="1"/>
  <c r="H20" i="2"/>
  <c r="J19" i="2"/>
  <c r="K19" i="2" s="1"/>
  <c r="L19" i="2" s="1"/>
  <c r="M19" i="2" s="1"/>
  <c r="I19" i="2"/>
  <c r="H19" i="2"/>
  <c r="I18" i="2"/>
  <c r="J18" i="2" s="1"/>
  <c r="K18" i="2" s="1"/>
  <c r="M18" i="2" s="1"/>
  <c r="H18" i="2"/>
  <c r="J17" i="2"/>
  <c r="K17" i="2" s="1"/>
  <c r="L17" i="2" s="1"/>
  <c r="M17" i="2" s="1"/>
  <c r="I17" i="2"/>
  <c r="H17" i="2"/>
  <c r="I16" i="2"/>
  <c r="J16" i="2" s="1"/>
  <c r="K16" i="2" s="1"/>
  <c r="L16" i="2" s="1"/>
  <c r="M16" i="2" s="1"/>
  <c r="H16" i="2"/>
  <c r="J15" i="2"/>
  <c r="K15" i="2" s="1"/>
  <c r="L15" i="2" s="1"/>
  <c r="M15" i="2" s="1"/>
  <c r="I15" i="2"/>
  <c r="H15" i="2"/>
  <c r="I14" i="2"/>
  <c r="J14" i="2" s="1"/>
  <c r="K14" i="2" s="1"/>
  <c r="L14" i="2" s="1"/>
  <c r="M14" i="2" s="1"/>
  <c r="H14" i="2"/>
  <c r="J13" i="2"/>
  <c r="K13" i="2" s="1"/>
  <c r="L13" i="2" s="1"/>
  <c r="M13" i="2" s="1"/>
  <c r="I13" i="2"/>
  <c r="H13" i="2"/>
  <c r="I12" i="2"/>
  <c r="J12" i="2" s="1"/>
  <c r="K12" i="2" s="1"/>
  <c r="L12" i="2" s="1"/>
  <c r="M12" i="2" s="1"/>
  <c r="H12" i="2"/>
  <c r="J11" i="2"/>
  <c r="K11" i="2" s="1"/>
  <c r="L11" i="2" s="1"/>
  <c r="M11" i="2" s="1"/>
  <c r="I11" i="2"/>
  <c r="H11" i="2"/>
  <c r="I10" i="2"/>
  <c r="J10" i="2" s="1"/>
  <c r="K10" i="2" s="1"/>
  <c r="L10" i="2" s="1"/>
  <c r="M10" i="2" s="1"/>
  <c r="H10" i="2"/>
  <c r="H10" i="1" l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27" i="1"/>
  <c r="K27" i="1" s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L28" i="1" l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5" i="1"/>
  <c r="M55" i="1" s="1"/>
  <c r="L56" i="1"/>
  <c r="M56" i="1" s="1"/>
  <c r="L57" i="1"/>
  <c r="M57" i="1" s="1"/>
  <c r="L58" i="1"/>
  <c r="M58" i="1" s="1"/>
  <c r="L59" i="1"/>
  <c r="M59" i="1" s="1"/>
  <c r="L36" i="1"/>
  <c r="M36" i="1" s="1"/>
  <c r="L46" i="1"/>
  <c r="M46" i="1" s="1"/>
  <c r="L54" i="1"/>
  <c r="M54" i="1" s="1"/>
  <c r="I11" i="1" l="1"/>
  <c r="J11" i="1" s="1"/>
  <c r="K1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10" i="1"/>
  <c r="J10" i="1" s="1"/>
  <c r="K10" i="1" s="1"/>
  <c r="L24" i="1" l="1"/>
  <c r="M24" i="1" s="1"/>
  <c r="L16" i="1"/>
  <c r="M16" i="1" s="1"/>
  <c r="L27" i="1"/>
  <c r="M27" i="1" s="1"/>
  <c r="L10" i="1"/>
  <c r="M10" i="1" s="1"/>
  <c r="L20" i="1"/>
  <c r="M20" i="1" s="1"/>
  <c r="L26" i="1"/>
  <c r="M26" i="1" s="1"/>
  <c r="L25" i="1"/>
  <c r="M25" i="1" s="1"/>
  <c r="L21" i="1"/>
  <c r="M21" i="1" s="1"/>
  <c r="L17" i="1"/>
  <c r="M17" i="1" s="1"/>
  <c r="L13" i="1"/>
  <c r="M13" i="1" s="1"/>
  <c r="L12" i="1"/>
  <c r="M12" i="1" s="1"/>
  <c r="L18" i="1"/>
  <c r="M18" i="1" s="1"/>
  <c r="L14" i="1"/>
  <c r="M14" i="1" s="1"/>
  <c r="L22" i="1"/>
  <c r="M22" i="1" s="1"/>
  <c r="L23" i="1"/>
  <c r="M23" i="1" s="1"/>
  <c r="L19" i="1"/>
  <c r="M19" i="1" s="1"/>
  <c r="L15" i="1"/>
  <c r="M15" i="1" s="1"/>
  <c r="L11" i="1"/>
  <c r="M11" i="1" s="1"/>
</calcChain>
</file>

<file path=xl/sharedStrings.xml><?xml version="1.0" encoding="utf-8"?>
<sst xmlns="http://schemas.openxmlformats.org/spreadsheetml/2006/main" count="40" uniqueCount="20">
  <si>
    <t>Országos Szilárd Leó Fizikaverseny 2024</t>
  </si>
  <si>
    <t>Szimulációs feladat kiértékelése</t>
  </si>
  <si>
    <t>Ssz</t>
  </si>
  <si>
    <t>f( E)</t>
  </si>
  <si>
    <r>
      <rPr>
        <b/>
        <i/>
        <sz val="11"/>
        <color theme="1"/>
        <rFont val="Times New Roman"/>
        <family val="1"/>
        <charset val="238"/>
      </rPr>
      <t>E</t>
    </r>
    <r>
      <rPr>
        <b/>
        <sz val="11"/>
        <color theme="1"/>
        <rFont val="Times New Roman"/>
        <family val="1"/>
        <charset val="238"/>
      </rPr>
      <t>(keV)</t>
    </r>
  </si>
  <si>
    <r>
      <rPr>
        <b/>
        <sz val="11"/>
        <color theme="1"/>
        <rFont val="Symbol"/>
        <family val="1"/>
        <charset val="2"/>
      </rPr>
      <t>D</t>
    </r>
    <r>
      <rPr>
        <b/>
        <i/>
        <sz val="11"/>
        <color theme="1"/>
        <rFont val="Times New Roman"/>
        <family val="1"/>
        <charset val="238"/>
      </rPr>
      <t>E</t>
    </r>
    <r>
      <rPr>
        <b/>
        <sz val="11"/>
        <color theme="1"/>
        <rFont val="Times New Roman"/>
        <family val="1"/>
        <charset val="238"/>
      </rPr>
      <t>(keV)</t>
    </r>
  </si>
  <si>
    <r>
      <t>f</t>
    </r>
    <r>
      <rPr>
        <b/>
        <i/>
        <vertAlign val="subscript"/>
        <sz val="11"/>
        <color theme="1"/>
        <rFont val="Times New Roman"/>
        <family val="1"/>
        <charset val="238"/>
      </rPr>
      <t>m</t>
    </r>
    <r>
      <rPr>
        <b/>
        <i/>
        <sz val="11"/>
        <color theme="1"/>
        <rFont val="Times New Roman"/>
        <family val="1"/>
        <charset val="238"/>
      </rPr>
      <t>( E)</t>
    </r>
  </si>
  <si>
    <r>
      <t>N</t>
    </r>
    <r>
      <rPr>
        <b/>
        <i/>
        <vertAlign val="subscript"/>
        <sz val="11"/>
        <color theme="1"/>
        <rFont val="Times New Roman"/>
        <family val="1"/>
        <charset val="238"/>
      </rPr>
      <t>max</t>
    </r>
  </si>
  <si>
    <r>
      <rPr>
        <b/>
        <i/>
        <sz val="11"/>
        <color theme="1"/>
        <rFont val="Symbol"/>
        <family val="1"/>
        <charset val="2"/>
      </rPr>
      <t>D</t>
    </r>
    <r>
      <rPr>
        <b/>
        <i/>
        <sz val="11"/>
        <color theme="1"/>
        <rFont val="Times New Roman"/>
        <family val="1"/>
        <charset val="238"/>
      </rPr>
      <t>N</t>
    </r>
  </si>
  <si>
    <t>pc</t>
  </si>
  <si>
    <t>F(Z,E)</t>
  </si>
  <si>
    <t>2*Pi*eta</t>
  </si>
  <si>
    <t xml:space="preserve">Csak a fehéren hagyott mezőkbe írjunk! </t>
  </si>
  <si>
    <r>
      <rPr>
        <b/>
        <i/>
        <sz val="11"/>
        <color theme="1"/>
        <rFont val="Times New Roman"/>
        <family val="1"/>
        <charset val="238"/>
      </rPr>
      <t>B</t>
    </r>
    <r>
      <rPr>
        <b/>
        <sz val="11"/>
        <color theme="1"/>
        <rFont val="Times New Roman"/>
        <family val="1"/>
        <charset val="238"/>
      </rPr>
      <t>(uT)</t>
    </r>
  </si>
  <si>
    <t>Illeszt.adat</t>
  </si>
  <si>
    <t>Blende</t>
  </si>
  <si>
    <t>Az "Illeszt.adat" oszlopban választhatjuk ki azt, hogy mely adatokra illessze a trendvonalat</t>
  </si>
  <si>
    <t xml:space="preserve">         Versenyző kódja:</t>
  </si>
  <si>
    <t>Z =</t>
  </si>
  <si>
    <t>Leányelem rendszáma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</si>
</sst>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E+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vertAlign val="subscript"/>
      <sz val="11"/>
      <color theme="1"/>
      <name val="Times New Roman"/>
      <family val="1"/>
      <charset val="238"/>
    </font>
    <font>
      <b/>
      <i/>
      <sz val="11"/>
      <color theme="1"/>
      <name val="Symbol"/>
      <family val="1"/>
      <charset val="2"/>
    </font>
    <font>
      <b/>
      <i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10" fillId="3" borderId="1" xfId="0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Protection="1"/>
    <xf numFmtId="0" fontId="3" fillId="2" borderId="0" xfId="0" applyFont="1" applyFill="1" applyAlignment="1" applyProtection="1">
      <alignment horizontal="left"/>
    </xf>
    <xf numFmtId="0" fontId="0" fillId="2" borderId="0" xfId="0" applyFill="1" applyProtection="1"/>
    <xf numFmtId="0" fontId="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11" fillId="2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center"/>
    </xf>
    <xf numFmtId="0" fontId="1" fillId="2" borderId="0" xfId="0" applyFont="1" applyFill="1" applyProtection="1"/>
    <xf numFmtId="0" fontId="9" fillId="2" borderId="0" xfId="0" applyFont="1" applyFill="1" applyAlignment="1" applyProtection="1">
      <alignment horizontal="right"/>
    </xf>
    <xf numFmtId="0" fontId="5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164" fontId="0" fillId="2" borderId="1" xfId="0" applyNumberFormat="1" applyFill="1" applyBorder="1" applyProtection="1"/>
    <xf numFmtId="165" fontId="0" fillId="2" borderId="1" xfId="0" applyNumberFormat="1" applyFill="1" applyBorder="1" applyProtection="1"/>
    <xf numFmtId="0" fontId="0" fillId="0" borderId="1" xfId="0" applyBorder="1" applyAlignment="1" applyProtection="1">
      <alignment horizont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="1"/>
              <a:t>Fermi-Kurie C14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fm(E)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Szilárd2024!$B$10:$B$26</c:f>
              <c:numCache>
                <c:formatCode>General</c:formatCode>
                <c:ptCount val="17"/>
              </c:numCache>
            </c:numRef>
          </c:xVal>
          <c:yVal>
            <c:numRef>
              <c:f>Szilárd2024!$L$10:$L$26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Szilárd2024!$B$13:$B$25</c:f>
              <c:numCache>
                <c:formatCode>General</c:formatCode>
                <c:ptCount val="13"/>
              </c:numCache>
            </c:numRef>
          </c:xVal>
          <c:yVal>
            <c:numRef>
              <c:f>Szilárd2024!$M$13:$M$25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1088144"/>
        <c:axId val="-871085968"/>
      </c:scatterChart>
      <c:valAx>
        <c:axId val="-87108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E(keV)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871085968"/>
        <c:crosses val="autoZero"/>
        <c:crossBetween val="midCat"/>
      </c:valAx>
      <c:valAx>
        <c:axId val="-87108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fm(E)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871088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="1"/>
              <a:t>C-14 spektrum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Szilárd2024!$B$10:$B$26</c:f>
              <c:numCache>
                <c:formatCode>General</c:formatCode>
                <c:ptCount val="17"/>
              </c:numCache>
            </c:numRef>
          </c:xVal>
          <c:yVal>
            <c:numRef>
              <c:f>Szilárd2024!$H$10:$H$26</c:f>
              <c:numCache>
                <c:formatCode>0.000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1078352"/>
        <c:axId val="-871077264"/>
      </c:scatterChart>
      <c:valAx>
        <c:axId val="-8710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E(keV)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871077264"/>
        <c:crosses val="autoZero"/>
        <c:crossBetween val="midCat"/>
      </c:valAx>
      <c:valAx>
        <c:axId val="-87107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f(E)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871078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="1"/>
              <a:t>Fermi-Kurie C14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fm(E)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Szilárd2024!$B$10:$B$26</c:f>
              <c:numCache>
                <c:formatCode>General</c:formatCode>
                <c:ptCount val="17"/>
              </c:numCache>
            </c:numRef>
          </c:xVal>
          <c:yVal>
            <c:numRef>
              <c:f>Szilárd2024!$L$10:$L$26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Szilárd2024!$B$13:$B$25</c:f>
              <c:numCache>
                <c:formatCode>General</c:formatCode>
                <c:ptCount val="13"/>
              </c:numCache>
            </c:numRef>
          </c:xVal>
          <c:yVal>
            <c:numRef>
              <c:f>Szilárd2024!$M$13:$M$25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1090864"/>
        <c:axId val="-871079440"/>
      </c:scatterChart>
      <c:valAx>
        <c:axId val="-87109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E(keV)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871079440"/>
        <c:crosses val="autoZero"/>
        <c:crossBetween val="midCat"/>
      </c:valAx>
      <c:valAx>
        <c:axId val="-87107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fm(E)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87109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="1"/>
              <a:t>C-14 spektrum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Szilárd2024!$B$10:$B$26</c:f>
              <c:numCache>
                <c:formatCode>General</c:formatCode>
                <c:ptCount val="17"/>
              </c:numCache>
            </c:numRef>
          </c:xVal>
          <c:yVal>
            <c:numRef>
              <c:f>Szilárd2024!$H$10:$H$26</c:f>
              <c:numCache>
                <c:formatCode>0.000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1085424"/>
        <c:axId val="-871089232"/>
      </c:scatterChart>
      <c:valAx>
        <c:axId val="-87108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E(keV)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871089232"/>
        <c:crosses val="autoZero"/>
        <c:crossBetween val="midCat"/>
      </c:valAx>
      <c:valAx>
        <c:axId val="-87108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f(E)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871085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1</xdr:row>
      <xdr:rowOff>42861</xdr:rowOff>
    </xdr:from>
    <xdr:to>
      <xdr:col>28</xdr:col>
      <xdr:colOff>457200</xdr:colOff>
      <xdr:row>31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361950</xdr:colOff>
      <xdr:row>1</xdr:row>
      <xdr:rowOff>33336</xdr:rowOff>
    </xdr:from>
    <xdr:to>
      <xdr:col>21</xdr:col>
      <xdr:colOff>57150</xdr:colOff>
      <xdr:row>31</xdr:row>
      <xdr:rowOff>9525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1</xdr:row>
      <xdr:rowOff>42861</xdr:rowOff>
    </xdr:from>
    <xdr:to>
      <xdr:col>28</xdr:col>
      <xdr:colOff>457200</xdr:colOff>
      <xdr:row>31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361950</xdr:colOff>
      <xdr:row>1</xdr:row>
      <xdr:rowOff>33336</xdr:rowOff>
    </xdr:from>
    <xdr:to>
      <xdr:col>21</xdr:col>
      <xdr:colOff>57150</xdr:colOff>
      <xdr:row>31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workbookViewId="0">
      <selection activeCell="P37" sqref="P37"/>
    </sheetView>
  </sheetViews>
  <sheetFormatPr defaultRowHeight="15" x14ac:dyDescent="0.25"/>
  <cols>
    <col min="1" max="1" width="4.42578125" style="13" customWidth="1"/>
    <col min="2" max="2" width="9.28515625" style="8" customWidth="1"/>
    <col min="3" max="4" width="8.28515625" style="8" customWidth="1"/>
    <col min="5" max="5" width="10.42578125" style="8" customWidth="1"/>
    <col min="6" max="6" width="9.28515625" style="8" customWidth="1"/>
    <col min="7" max="7" width="7" style="8" customWidth="1"/>
    <col min="8" max="8" width="12.7109375" style="8" customWidth="1"/>
    <col min="9" max="9" width="14.28515625" style="8" hidden="1" customWidth="1"/>
    <col min="10" max="10" width="13" style="8" hidden="1" customWidth="1"/>
    <col min="11" max="11" width="12.42578125" style="8" hidden="1" customWidth="1"/>
    <col min="12" max="12" width="14.140625" style="8" customWidth="1"/>
    <col min="13" max="13" width="12.28515625" style="8" customWidth="1"/>
    <col min="14" max="21" width="9.140625" style="8"/>
    <col min="22" max="29" width="9.140625" style="1"/>
    <col min="30" max="33" width="9.140625" style="8"/>
  </cols>
  <sheetData>
    <row r="1" spans="1:13" ht="21" x14ac:dyDescent="0.35">
      <c r="A1" s="7" t="s">
        <v>0</v>
      </c>
    </row>
    <row r="2" spans="1:13" ht="18.75" x14ac:dyDescent="0.3">
      <c r="A2" s="9" t="s">
        <v>1</v>
      </c>
    </row>
    <row r="3" spans="1:13" x14ac:dyDescent="0.25">
      <c r="A3" s="10"/>
    </row>
    <row r="4" spans="1:13" ht="18.75" x14ac:dyDescent="0.3">
      <c r="A4" s="11" t="s">
        <v>12</v>
      </c>
    </row>
    <row r="5" spans="1:13" ht="18.75" x14ac:dyDescent="0.3">
      <c r="A5" s="12" t="s">
        <v>16</v>
      </c>
    </row>
    <row r="6" spans="1:13" ht="15.75" x14ac:dyDescent="0.25">
      <c r="G6" s="14" t="s">
        <v>19</v>
      </c>
    </row>
    <row r="7" spans="1:13" ht="19.5" x14ac:dyDescent="0.35">
      <c r="B7" s="14" t="s">
        <v>17</v>
      </c>
      <c r="C7" s="14"/>
      <c r="E7" s="2"/>
      <c r="G7" s="15" t="s">
        <v>18</v>
      </c>
      <c r="H7" s="3"/>
    </row>
    <row r="9" spans="1:13" ht="16.5" x14ac:dyDescent="0.3">
      <c r="A9" s="16" t="s">
        <v>2</v>
      </c>
      <c r="B9" s="16" t="s">
        <v>4</v>
      </c>
      <c r="C9" s="16" t="s">
        <v>13</v>
      </c>
      <c r="D9" s="16" t="s">
        <v>15</v>
      </c>
      <c r="E9" s="16" t="s">
        <v>5</v>
      </c>
      <c r="F9" s="17" t="s">
        <v>7</v>
      </c>
      <c r="G9" s="17" t="s">
        <v>8</v>
      </c>
      <c r="H9" s="17" t="s">
        <v>3</v>
      </c>
      <c r="I9" s="17" t="s">
        <v>9</v>
      </c>
      <c r="J9" s="17" t="s">
        <v>11</v>
      </c>
      <c r="K9" s="17" t="s">
        <v>10</v>
      </c>
      <c r="L9" s="17" t="s">
        <v>6</v>
      </c>
      <c r="M9" s="18" t="s">
        <v>14</v>
      </c>
    </row>
    <row r="10" spans="1:13" x14ac:dyDescent="0.25">
      <c r="A10" s="19">
        <v>1</v>
      </c>
      <c r="B10" s="4"/>
      <c r="C10" s="4"/>
      <c r="D10" s="22"/>
      <c r="E10" s="4"/>
      <c r="F10" s="2"/>
      <c r="G10" s="4"/>
      <c r="H10" s="20">
        <f>IF(E10*F10&gt;0,100000*G10/(F10*E10),0)</f>
        <v>0</v>
      </c>
      <c r="I10" s="20">
        <f>SQRT(SUMSQ(B10+511)-SUMSQ(511))</f>
        <v>0</v>
      </c>
      <c r="J10" s="21">
        <f t="shared" ref="J10:J26" si="0">IF(I10&gt;0,2*PI()*($H$7/137)*(B10+511)/I10,0)</f>
        <v>0</v>
      </c>
      <c r="K10" s="21">
        <f t="shared" ref="K10:K26" si="1">IF(J10&gt;0,J10/(1-EXP(-J10)),0)</f>
        <v>0</v>
      </c>
      <c r="L10" s="6">
        <f>IF(K10*I10&gt;0,SQRT(H10/(K10*I10*(B10+511))),0)</f>
        <v>0</v>
      </c>
      <c r="M10" s="6">
        <f>L10</f>
        <v>0</v>
      </c>
    </row>
    <row r="11" spans="1:13" x14ac:dyDescent="0.25">
      <c r="A11" s="19">
        <v>2</v>
      </c>
      <c r="B11" s="4"/>
      <c r="C11" s="4"/>
      <c r="D11" s="22"/>
      <c r="E11" s="4"/>
      <c r="F11" s="2"/>
      <c r="G11" s="4"/>
      <c r="H11" s="20">
        <f t="shared" ref="H11:H59" si="2">IF(E11*F11&gt;0,100000*G11/(F11*E11),0)</f>
        <v>0</v>
      </c>
      <c r="I11" s="20">
        <f t="shared" ref="I11:I59" si="3">SQRT(SUMSQ(B11+511)-SUMSQ(511))</f>
        <v>0</v>
      </c>
      <c r="J11" s="21">
        <f t="shared" si="0"/>
        <v>0</v>
      </c>
      <c r="K11" s="21">
        <f t="shared" si="1"/>
        <v>0</v>
      </c>
      <c r="L11" s="6">
        <f t="shared" ref="L11:L59" si="4">IF(K11*I11&gt;0,SQRT(H11/(K11*I11*(B11+511))),0)</f>
        <v>0</v>
      </c>
      <c r="M11" s="6">
        <f t="shared" ref="M11:M59" si="5">L11</f>
        <v>0</v>
      </c>
    </row>
    <row r="12" spans="1:13" x14ac:dyDescent="0.25">
      <c r="A12" s="19">
        <v>3</v>
      </c>
      <c r="B12" s="4"/>
      <c r="C12" s="4"/>
      <c r="D12" s="22"/>
      <c r="E12" s="4"/>
      <c r="F12" s="2"/>
      <c r="G12" s="4"/>
      <c r="H12" s="20">
        <f t="shared" si="2"/>
        <v>0</v>
      </c>
      <c r="I12" s="20">
        <f t="shared" si="3"/>
        <v>0</v>
      </c>
      <c r="J12" s="21">
        <f t="shared" si="0"/>
        <v>0</v>
      </c>
      <c r="K12" s="21">
        <f t="shared" si="1"/>
        <v>0</v>
      </c>
      <c r="L12" s="6">
        <f t="shared" si="4"/>
        <v>0</v>
      </c>
      <c r="M12" s="6">
        <f t="shared" si="5"/>
        <v>0</v>
      </c>
    </row>
    <row r="13" spans="1:13" x14ac:dyDescent="0.25">
      <c r="A13" s="19">
        <v>4</v>
      </c>
      <c r="B13" s="4"/>
      <c r="C13" s="4"/>
      <c r="D13" s="22"/>
      <c r="E13" s="4"/>
      <c r="F13" s="2"/>
      <c r="G13" s="4"/>
      <c r="H13" s="20">
        <f t="shared" si="2"/>
        <v>0</v>
      </c>
      <c r="I13" s="20">
        <f t="shared" si="3"/>
        <v>0</v>
      </c>
      <c r="J13" s="21">
        <f t="shared" si="0"/>
        <v>0</v>
      </c>
      <c r="K13" s="21">
        <f t="shared" si="1"/>
        <v>0</v>
      </c>
      <c r="L13" s="6">
        <f t="shared" si="4"/>
        <v>0</v>
      </c>
      <c r="M13" s="6">
        <f t="shared" si="5"/>
        <v>0</v>
      </c>
    </row>
    <row r="14" spans="1:13" x14ac:dyDescent="0.25">
      <c r="A14" s="19">
        <v>5</v>
      </c>
      <c r="B14" s="4"/>
      <c r="C14" s="4"/>
      <c r="D14" s="22"/>
      <c r="E14" s="4"/>
      <c r="F14" s="2"/>
      <c r="G14" s="4"/>
      <c r="H14" s="20">
        <f t="shared" si="2"/>
        <v>0</v>
      </c>
      <c r="I14" s="20">
        <f t="shared" si="3"/>
        <v>0</v>
      </c>
      <c r="J14" s="21">
        <f t="shared" si="0"/>
        <v>0</v>
      </c>
      <c r="K14" s="21">
        <f t="shared" si="1"/>
        <v>0</v>
      </c>
      <c r="L14" s="6">
        <f t="shared" si="4"/>
        <v>0</v>
      </c>
      <c r="M14" s="6">
        <f t="shared" si="5"/>
        <v>0</v>
      </c>
    </row>
    <row r="15" spans="1:13" x14ac:dyDescent="0.25">
      <c r="A15" s="19">
        <v>6</v>
      </c>
      <c r="B15" s="4"/>
      <c r="C15" s="4"/>
      <c r="D15" s="22"/>
      <c r="E15" s="4"/>
      <c r="F15" s="2"/>
      <c r="G15" s="4"/>
      <c r="H15" s="20">
        <f t="shared" si="2"/>
        <v>0</v>
      </c>
      <c r="I15" s="20">
        <f t="shared" si="3"/>
        <v>0</v>
      </c>
      <c r="J15" s="21">
        <f t="shared" si="0"/>
        <v>0</v>
      </c>
      <c r="K15" s="21">
        <f t="shared" si="1"/>
        <v>0</v>
      </c>
      <c r="L15" s="6">
        <f t="shared" si="4"/>
        <v>0</v>
      </c>
      <c r="M15" s="6">
        <f t="shared" si="5"/>
        <v>0</v>
      </c>
    </row>
    <row r="16" spans="1:13" x14ac:dyDescent="0.25">
      <c r="A16" s="19">
        <v>7</v>
      </c>
      <c r="B16" s="4"/>
      <c r="C16" s="4"/>
      <c r="D16" s="22"/>
      <c r="E16" s="4"/>
      <c r="F16" s="2"/>
      <c r="G16" s="4"/>
      <c r="H16" s="20">
        <f t="shared" si="2"/>
        <v>0</v>
      </c>
      <c r="I16" s="20">
        <f t="shared" si="3"/>
        <v>0</v>
      </c>
      <c r="J16" s="21">
        <f t="shared" si="0"/>
        <v>0</v>
      </c>
      <c r="K16" s="21">
        <f t="shared" si="1"/>
        <v>0</v>
      </c>
      <c r="L16" s="6">
        <f t="shared" si="4"/>
        <v>0</v>
      </c>
      <c r="M16" s="6">
        <f t="shared" si="5"/>
        <v>0</v>
      </c>
    </row>
    <row r="17" spans="1:13" x14ac:dyDescent="0.25">
      <c r="A17" s="19">
        <v>8</v>
      </c>
      <c r="B17" s="4"/>
      <c r="C17" s="4"/>
      <c r="D17" s="22"/>
      <c r="E17" s="4"/>
      <c r="F17" s="2"/>
      <c r="G17" s="4"/>
      <c r="H17" s="20">
        <f t="shared" si="2"/>
        <v>0</v>
      </c>
      <c r="I17" s="20">
        <f t="shared" si="3"/>
        <v>0</v>
      </c>
      <c r="J17" s="21">
        <f t="shared" si="0"/>
        <v>0</v>
      </c>
      <c r="K17" s="21">
        <f t="shared" si="1"/>
        <v>0</v>
      </c>
      <c r="L17" s="6">
        <f t="shared" si="4"/>
        <v>0</v>
      </c>
      <c r="M17" s="6">
        <f t="shared" si="5"/>
        <v>0</v>
      </c>
    </row>
    <row r="18" spans="1:13" x14ac:dyDescent="0.25">
      <c r="A18" s="19">
        <v>9</v>
      </c>
      <c r="B18" s="4"/>
      <c r="C18" s="4"/>
      <c r="D18" s="22"/>
      <c r="E18" s="4"/>
      <c r="F18" s="2"/>
      <c r="G18" s="4"/>
      <c r="H18" s="20">
        <f t="shared" si="2"/>
        <v>0</v>
      </c>
      <c r="I18" s="20">
        <f t="shared" si="3"/>
        <v>0</v>
      </c>
      <c r="J18" s="21">
        <f t="shared" si="0"/>
        <v>0</v>
      </c>
      <c r="K18" s="21">
        <f t="shared" si="1"/>
        <v>0</v>
      </c>
      <c r="L18" s="6">
        <f t="shared" si="4"/>
        <v>0</v>
      </c>
      <c r="M18" s="6">
        <f t="shared" si="5"/>
        <v>0</v>
      </c>
    </row>
    <row r="19" spans="1:13" x14ac:dyDescent="0.25">
      <c r="A19" s="19">
        <v>10</v>
      </c>
      <c r="B19" s="4"/>
      <c r="C19" s="4"/>
      <c r="D19" s="22"/>
      <c r="E19" s="4"/>
      <c r="F19" s="2"/>
      <c r="G19" s="4"/>
      <c r="H19" s="20">
        <f t="shared" si="2"/>
        <v>0</v>
      </c>
      <c r="I19" s="20">
        <f t="shared" si="3"/>
        <v>0</v>
      </c>
      <c r="J19" s="21">
        <f t="shared" si="0"/>
        <v>0</v>
      </c>
      <c r="K19" s="21">
        <f t="shared" si="1"/>
        <v>0</v>
      </c>
      <c r="L19" s="6">
        <f t="shared" si="4"/>
        <v>0</v>
      </c>
      <c r="M19" s="6">
        <f t="shared" si="5"/>
        <v>0</v>
      </c>
    </row>
    <row r="20" spans="1:13" x14ac:dyDescent="0.25">
      <c r="A20" s="19">
        <v>11</v>
      </c>
      <c r="B20" s="4"/>
      <c r="C20" s="4"/>
      <c r="D20" s="22"/>
      <c r="E20" s="4"/>
      <c r="F20" s="2"/>
      <c r="G20" s="4"/>
      <c r="H20" s="20">
        <f t="shared" si="2"/>
        <v>0</v>
      </c>
      <c r="I20" s="20">
        <f t="shared" si="3"/>
        <v>0</v>
      </c>
      <c r="J20" s="21">
        <f t="shared" si="0"/>
        <v>0</v>
      </c>
      <c r="K20" s="21">
        <f t="shared" si="1"/>
        <v>0</v>
      </c>
      <c r="L20" s="6">
        <f t="shared" si="4"/>
        <v>0</v>
      </c>
      <c r="M20" s="6">
        <f t="shared" si="5"/>
        <v>0</v>
      </c>
    </row>
    <row r="21" spans="1:13" x14ac:dyDescent="0.25">
      <c r="A21" s="19">
        <v>12</v>
      </c>
      <c r="B21" s="4"/>
      <c r="C21" s="4"/>
      <c r="D21" s="22"/>
      <c r="E21" s="4"/>
      <c r="F21" s="2"/>
      <c r="G21" s="4"/>
      <c r="H21" s="20">
        <f t="shared" si="2"/>
        <v>0</v>
      </c>
      <c r="I21" s="20">
        <f t="shared" si="3"/>
        <v>0</v>
      </c>
      <c r="J21" s="21">
        <f t="shared" si="0"/>
        <v>0</v>
      </c>
      <c r="K21" s="21">
        <f t="shared" si="1"/>
        <v>0</v>
      </c>
      <c r="L21" s="6">
        <f t="shared" si="4"/>
        <v>0</v>
      </c>
      <c r="M21" s="6">
        <f t="shared" si="5"/>
        <v>0</v>
      </c>
    </row>
    <row r="22" spans="1:13" x14ac:dyDescent="0.25">
      <c r="A22" s="19">
        <v>13</v>
      </c>
      <c r="B22" s="4"/>
      <c r="C22" s="4"/>
      <c r="D22" s="22"/>
      <c r="E22" s="4"/>
      <c r="F22" s="2"/>
      <c r="G22" s="4"/>
      <c r="H22" s="20">
        <f t="shared" si="2"/>
        <v>0</v>
      </c>
      <c r="I22" s="20">
        <f t="shared" si="3"/>
        <v>0</v>
      </c>
      <c r="J22" s="21">
        <f t="shared" si="0"/>
        <v>0</v>
      </c>
      <c r="K22" s="21">
        <f t="shared" si="1"/>
        <v>0</v>
      </c>
      <c r="L22" s="6">
        <f t="shared" si="4"/>
        <v>0</v>
      </c>
      <c r="M22" s="6">
        <f t="shared" si="5"/>
        <v>0</v>
      </c>
    </row>
    <row r="23" spans="1:13" x14ac:dyDescent="0.25">
      <c r="A23" s="19">
        <v>14</v>
      </c>
      <c r="B23" s="4"/>
      <c r="C23" s="4"/>
      <c r="D23" s="22"/>
      <c r="E23" s="4"/>
      <c r="F23" s="2"/>
      <c r="G23" s="4"/>
      <c r="H23" s="20">
        <f t="shared" si="2"/>
        <v>0</v>
      </c>
      <c r="I23" s="20">
        <f t="shared" si="3"/>
        <v>0</v>
      </c>
      <c r="J23" s="21">
        <f t="shared" si="0"/>
        <v>0</v>
      </c>
      <c r="K23" s="21">
        <f t="shared" si="1"/>
        <v>0</v>
      </c>
      <c r="L23" s="6">
        <f t="shared" si="4"/>
        <v>0</v>
      </c>
      <c r="M23" s="6">
        <f t="shared" si="5"/>
        <v>0</v>
      </c>
    </row>
    <row r="24" spans="1:13" x14ac:dyDescent="0.25">
      <c r="A24" s="19">
        <v>15</v>
      </c>
      <c r="B24" s="4"/>
      <c r="C24" s="4"/>
      <c r="D24" s="22"/>
      <c r="E24" s="4"/>
      <c r="F24" s="2"/>
      <c r="G24" s="4"/>
      <c r="H24" s="20">
        <f t="shared" si="2"/>
        <v>0</v>
      </c>
      <c r="I24" s="20">
        <f t="shared" si="3"/>
        <v>0</v>
      </c>
      <c r="J24" s="21">
        <f t="shared" si="0"/>
        <v>0</v>
      </c>
      <c r="K24" s="21">
        <f t="shared" si="1"/>
        <v>0</v>
      </c>
      <c r="L24" s="6">
        <f t="shared" si="4"/>
        <v>0</v>
      </c>
      <c r="M24" s="6">
        <f t="shared" si="5"/>
        <v>0</v>
      </c>
    </row>
    <row r="25" spans="1:13" x14ac:dyDescent="0.25">
      <c r="A25" s="19">
        <v>16</v>
      </c>
      <c r="B25" s="4"/>
      <c r="C25" s="4"/>
      <c r="D25" s="22"/>
      <c r="E25" s="4"/>
      <c r="F25" s="2"/>
      <c r="G25" s="4"/>
      <c r="H25" s="20">
        <f t="shared" si="2"/>
        <v>0</v>
      </c>
      <c r="I25" s="20">
        <f t="shared" si="3"/>
        <v>0</v>
      </c>
      <c r="J25" s="21">
        <f t="shared" si="0"/>
        <v>0</v>
      </c>
      <c r="K25" s="21">
        <f t="shared" si="1"/>
        <v>0</v>
      </c>
      <c r="L25" s="6">
        <f t="shared" si="4"/>
        <v>0</v>
      </c>
      <c r="M25" s="6">
        <f t="shared" si="5"/>
        <v>0</v>
      </c>
    </row>
    <row r="26" spans="1:13" x14ac:dyDescent="0.25">
      <c r="A26" s="19">
        <v>17</v>
      </c>
      <c r="B26" s="5"/>
      <c r="C26" s="5"/>
      <c r="D26" s="22"/>
      <c r="E26" s="5"/>
      <c r="F26" s="2"/>
      <c r="G26" s="5"/>
      <c r="H26" s="20">
        <f t="shared" si="2"/>
        <v>0</v>
      </c>
      <c r="I26" s="20">
        <f t="shared" si="3"/>
        <v>0</v>
      </c>
      <c r="J26" s="21">
        <f t="shared" si="0"/>
        <v>0</v>
      </c>
      <c r="K26" s="21">
        <f t="shared" si="1"/>
        <v>0</v>
      </c>
      <c r="L26" s="6">
        <f t="shared" si="4"/>
        <v>0</v>
      </c>
      <c r="M26" s="6">
        <f t="shared" si="5"/>
        <v>0</v>
      </c>
    </row>
    <row r="27" spans="1:13" x14ac:dyDescent="0.25">
      <c r="A27" s="19">
        <v>18</v>
      </c>
      <c r="B27" s="5"/>
      <c r="C27" s="5"/>
      <c r="D27" s="5"/>
      <c r="E27" s="5"/>
      <c r="F27" s="2"/>
      <c r="G27" s="5"/>
      <c r="H27" s="20">
        <f t="shared" si="2"/>
        <v>0</v>
      </c>
      <c r="I27" s="20">
        <f t="shared" si="3"/>
        <v>0</v>
      </c>
      <c r="J27" s="21">
        <f>IF(I27&gt;0,2*PI()*($H$7/137)*(B27+511)/I27,0)</f>
        <v>0</v>
      </c>
      <c r="K27" s="21">
        <f>IF(J27&gt;0,J27/(1-EXP(-J27)),0)</f>
        <v>0</v>
      </c>
      <c r="L27" s="6">
        <f t="shared" si="4"/>
        <v>0</v>
      </c>
      <c r="M27" s="6">
        <f t="shared" si="5"/>
        <v>0</v>
      </c>
    </row>
    <row r="28" spans="1:13" x14ac:dyDescent="0.25">
      <c r="A28" s="19">
        <v>19</v>
      </c>
      <c r="B28" s="2"/>
      <c r="C28" s="2"/>
      <c r="D28" s="2"/>
      <c r="E28" s="2"/>
      <c r="F28" s="2"/>
      <c r="G28" s="2"/>
      <c r="H28" s="20">
        <f t="shared" si="2"/>
        <v>0</v>
      </c>
      <c r="I28" s="20">
        <f t="shared" si="3"/>
        <v>0</v>
      </c>
      <c r="J28" s="21">
        <f t="shared" ref="J28:J59" si="6">IF(I28&gt;0,2*PI()*($H$7/137)*(B28+511)/I28,0)</f>
        <v>0</v>
      </c>
      <c r="K28" s="21">
        <f t="shared" ref="K28:K59" si="7">IF(J28&gt;0,J28/(1-EXP(-J28)),0)</f>
        <v>0</v>
      </c>
      <c r="L28" s="6">
        <f t="shared" si="4"/>
        <v>0</v>
      </c>
      <c r="M28" s="6">
        <f t="shared" si="5"/>
        <v>0</v>
      </c>
    </row>
    <row r="29" spans="1:13" x14ac:dyDescent="0.25">
      <c r="A29" s="19">
        <v>20</v>
      </c>
      <c r="B29" s="2"/>
      <c r="C29" s="2"/>
      <c r="D29" s="2"/>
      <c r="E29" s="2"/>
      <c r="F29" s="2"/>
      <c r="G29" s="2"/>
      <c r="H29" s="20">
        <f t="shared" si="2"/>
        <v>0</v>
      </c>
      <c r="I29" s="20">
        <f t="shared" si="3"/>
        <v>0</v>
      </c>
      <c r="J29" s="21">
        <f t="shared" si="6"/>
        <v>0</v>
      </c>
      <c r="K29" s="21">
        <f t="shared" si="7"/>
        <v>0</v>
      </c>
      <c r="L29" s="6">
        <f t="shared" si="4"/>
        <v>0</v>
      </c>
      <c r="M29" s="6">
        <f t="shared" si="5"/>
        <v>0</v>
      </c>
    </row>
    <row r="30" spans="1:13" x14ac:dyDescent="0.25">
      <c r="A30" s="19">
        <v>21</v>
      </c>
      <c r="B30" s="2"/>
      <c r="C30" s="2"/>
      <c r="D30" s="2"/>
      <c r="E30" s="2"/>
      <c r="F30" s="2"/>
      <c r="G30" s="2"/>
      <c r="H30" s="20">
        <f t="shared" si="2"/>
        <v>0</v>
      </c>
      <c r="I30" s="20">
        <f t="shared" si="3"/>
        <v>0</v>
      </c>
      <c r="J30" s="21">
        <f t="shared" si="6"/>
        <v>0</v>
      </c>
      <c r="K30" s="21">
        <f t="shared" si="7"/>
        <v>0</v>
      </c>
      <c r="L30" s="6">
        <f t="shared" si="4"/>
        <v>0</v>
      </c>
      <c r="M30" s="6">
        <f t="shared" si="5"/>
        <v>0</v>
      </c>
    </row>
    <row r="31" spans="1:13" x14ac:dyDescent="0.25">
      <c r="A31" s="19">
        <v>22</v>
      </c>
      <c r="B31" s="2"/>
      <c r="C31" s="2"/>
      <c r="D31" s="2"/>
      <c r="E31" s="2"/>
      <c r="F31" s="2"/>
      <c r="G31" s="2"/>
      <c r="H31" s="20">
        <f t="shared" si="2"/>
        <v>0</v>
      </c>
      <c r="I31" s="20">
        <f t="shared" si="3"/>
        <v>0</v>
      </c>
      <c r="J31" s="21">
        <f t="shared" si="6"/>
        <v>0</v>
      </c>
      <c r="K31" s="21">
        <f t="shared" si="7"/>
        <v>0</v>
      </c>
      <c r="L31" s="6">
        <f t="shared" si="4"/>
        <v>0</v>
      </c>
      <c r="M31" s="6">
        <f t="shared" si="5"/>
        <v>0</v>
      </c>
    </row>
    <row r="32" spans="1:13" x14ac:dyDescent="0.25">
      <c r="A32" s="19">
        <v>23</v>
      </c>
      <c r="B32" s="2"/>
      <c r="C32" s="2"/>
      <c r="D32" s="2"/>
      <c r="E32" s="2"/>
      <c r="F32" s="2"/>
      <c r="G32" s="2"/>
      <c r="H32" s="20">
        <f t="shared" si="2"/>
        <v>0</v>
      </c>
      <c r="I32" s="20">
        <f t="shared" si="3"/>
        <v>0</v>
      </c>
      <c r="J32" s="21">
        <f t="shared" si="6"/>
        <v>0</v>
      </c>
      <c r="K32" s="21">
        <f t="shared" si="7"/>
        <v>0</v>
      </c>
      <c r="L32" s="6">
        <f t="shared" si="4"/>
        <v>0</v>
      </c>
      <c r="M32" s="6">
        <f t="shared" si="5"/>
        <v>0</v>
      </c>
    </row>
    <row r="33" spans="1:13" x14ac:dyDescent="0.25">
      <c r="A33" s="19">
        <v>24</v>
      </c>
      <c r="B33" s="2"/>
      <c r="C33" s="2"/>
      <c r="D33" s="2"/>
      <c r="E33" s="2"/>
      <c r="F33" s="2"/>
      <c r="G33" s="2"/>
      <c r="H33" s="20">
        <f t="shared" si="2"/>
        <v>0</v>
      </c>
      <c r="I33" s="20">
        <f t="shared" si="3"/>
        <v>0</v>
      </c>
      <c r="J33" s="21">
        <f t="shared" si="6"/>
        <v>0</v>
      </c>
      <c r="K33" s="21">
        <f t="shared" si="7"/>
        <v>0</v>
      </c>
      <c r="L33" s="6">
        <f t="shared" si="4"/>
        <v>0</v>
      </c>
      <c r="M33" s="6">
        <f t="shared" si="5"/>
        <v>0</v>
      </c>
    </row>
    <row r="34" spans="1:13" x14ac:dyDescent="0.25">
      <c r="A34" s="19">
        <v>25</v>
      </c>
      <c r="B34" s="2"/>
      <c r="C34" s="2"/>
      <c r="D34" s="2"/>
      <c r="E34" s="2"/>
      <c r="F34" s="2"/>
      <c r="G34" s="2"/>
      <c r="H34" s="20">
        <f t="shared" si="2"/>
        <v>0</v>
      </c>
      <c r="I34" s="20">
        <f t="shared" si="3"/>
        <v>0</v>
      </c>
      <c r="J34" s="21">
        <f t="shared" si="6"/>
        <v>0</v>
      </c>
      <c r="K34" s="21">
        <f t="shared" si="7"/>
        <v>0</v>
      </c>
      <c r="L34" s="6">
        <f t="shared" si="4"/>
        <v>0</v>
      </c>
      <c r="M34" s="6">
        <f t="shared" si="5"/>
        <v>0</v>
      </c>
    </row>
    <row r="35" spans="1:13" x14ac:dyDescent="0.25">
      <c r="A35" s="19">
        <v>26</v>
      </c>
      <c r="B35" s="2"/>
      <c r="C35" s="2"/>
      <c r="D35" s="2"/>
      <c r="E35" s="2"/>
      <c r="F35" s="2"/>
      <c r="G35" s="2"/>
      <c r="H35" s="20">
        <f t="shared" si="2"/>
        <v>0</v>
      </c>
      <c r="I35" s="20">
        <f t="shared" si="3"/>
        <v>0</v>
      </c>
      <c r="J35" s="21">
        <f t="shared" si="6"/>
        <v>0</v>
      </c>
      <c r="K35" s="21">
        <f t="shared" si="7"/>
        <v>0</v>
      </c>
      <c r="L35" s="6">
        <f t="shared" si="4"/>
        <v>0</v>
      </c>
      <c r="M35" s="6">
        <f t="shared" si="5"/>
        <v>0</v>
      </c>
    </row>
    <row r="36" spans="1:13" x14ac:dyDescent="0.25">
      <c r="A36" s="19">
        <v>27</v>
      </c>
      <c r="B36" s="2"/>
      <c r="C36" s="2"/>
      <c r="D36" s="2"/>
      <c r="E36" s="2"/>
      <c r="F36" s="2"/>
      <c r="G36" s="2"/>
      <c r="H36" s="20">
        <f t="shared" si="2"/>
        <v>0</v>
      </c>
      <c r="I36" s="20">
        <f t="shared" si="3"/>
        <v>0</v>
      </c>
      <c r="J36" s="21">
        <f t="shared" si="6"/>
        <v>0</v>
      </c>
      <c r="K36" s="21">
        <f t="shared" si="7"/>
        <v>0</v>
      </c>
      <c r="L36" s="6">
        <f t="shared" si="4"/>
        <v>0</v>
      </c>
      <c r="M36" s="6">
        <f t="shared" si="5"/>
        <v>0</v>
      </c>
    </row>
    <row r="37" spans="1:13" x14ac:dyDescent="0.25">
      <c r="A37" s="19">
        <v>28</v>
      </c>
      <c r="B37" s="2"/>
      <c r="C37" s="2"/>
      <c r="D37" s="2"/>
      <c r="E37" s="2"/>
      <c r="F37" s="2"/>
      <c r="G37" s="2"/>
      <c r="H37" s="20">
        <f t="shared" si="2"/>
        <v>0</v>
      </c>
      <c r="I37" s="20">
        <f t="shared" si="3"/>
        <v>0</v>
      </c>
      <c r="J37" s="21">
        <f t="shared" si="6"/>
        <v>0</v>
      </c>
      <c r="K37" s="21">
        <f t="shared" si="7"/>
        <v>0</v>
      </c>
      <c r="L37" s="6">
        <f t="shared" si="4"/>
        <v>0</v>
      </c>
      <c r="M37" s="6">
        <f t="shared" si="5"/>
        <v>0</v>
      </c>
    </row>
    <row r="38" spans="1:13" x14ac:dyDescent="0.25">
      <c r="A38" s="19">
        <v>29</v>
      </c>
      <c r="B38" s="2"/>
      <c r="C38" s="2"/>
      <c r="D38" s="2"/>
      <c r="E38" s="2"/>
      <c r="F38" s="2"/>
      <c r="G38" s="2"/>
      <c r="H38" s="20">
        <f t="shared" si="2"/>
        <v>0</v>
      </c>
      <c r="I38" s="20">
        <f t="shared" si="3"/>
        <v>0</v>
      </c>
      <c r="J38" s="21">
        <f t="shared" si="6"/>
        <v>0</v>
      </c>
      <c r="K38" s="21">
        <f t="shared" si="7"/>
        <v>0</v>
      </c>
      <c r="L38" s="6">
        <f t="shared" si="4"/>
        <v>0</v>
      </c>
      <c r="M38" s="6">
        <f t="shared" si="5"/>
        <v>0</v>
      </c>
    </row>
    <row r="39" spans="1:13" x14ac:dyDescent="0.25">
      <c r="A39" s="19">
        <v>30</v>
      </c>
      <c r="B39" s="2"/>
      <c r="C39" s="2"/>
      <c r="D39" s="2"/>
      <c r="E39" s="2"/>
      <c r="F39" s="2"/>
      <c r="G39" s="2"/>
      <c r="H39" s="20">
        <f t="shared" si="2"/>
        <v>0</v>
      </c>
      <c r="I39" s="20">
        <f t="shared" si="3"/>
        <v>0</v>
      </c>
      <c r="J39" s="21">
        <f t="shared" si="6"/>
        <v>0</v>
      </c>
      <c r="K39" s="21">
        <f t="shared" si="7"/>
        <v>0</v>
      </c>
      <c r="L39" s="6">
        <f t="shared" si="4"/>
        <v>0</v>
      </c>
      <c r="M39" s="6">
        <f t="shared" si="5"/>
        <v>0</v>
      </c>
    </row>
    <row r="40" spans="1:13" x14ac:dyDescent="0.25">
      <c r="A40" s="19">
        <v>31</v>
      </c>
      <c r="B40" s="2"/>
      <c r="C40" s="2"/>
      <c r="D40" s="2"/>
      <c r="E40" s="2"/>
      <c r="F40" s="2"/>
      <c r="G40" s="2"/>
      <c r="H40" s="20">
        <f t="shared" si="2"/>
        <v>0</v>
      </c>
      <c r="I40" s="20">
        <f t="shared" si="3"/>
        <v>0</v>
      </c>
      <c r="J40" s="21">
        <f t="shared" si="6"/>
        <v>0</v>
      </c>
      <c r="K40" s="21">
        <f t="shared" si="7"/>
        <v>0</v>
      </c>
      <c r="L40" s="6">
        <f t="shared" si="4"/>
        <v>0</v>
      </c>
      <c r="M40" s="6">
        <f t="shared" si="5"/>
        <v>0</v>
      </c>
    </row>
    <row r="41" spans="1:13" x14ac:dyDescent="0.25">
      <c r="A41" s="19">
        <v>32</v>
      </c>
      <c r="B41" s="2"/>
      <c r="C41" s="2"/>
      <c r="D41" s="2"/>
      <c r="E41" s="2"/>
      <c r="F41" s="2"/>
      <c r="G41" s="2"/>
      <c r="H41" s="20">
        <f t="shared" si="2"/>
        <v>0</v>
      </c>
      <c r="I41" s="20">
        <f t="shared" si="3"/>
        <v>0</v>
      </c>
      <c r="J41" s="21">
        <f t="shared" si="6"/>
        <v>0</v>
      </c>
      <c r="K41" s="21">
        <f t="shared" si="7"/>
        <v>0</v>
      </c>
      <c r="L41" s="6">
        <f t="shared" si="4"/>
        <v>0</v>
      </c>
      <c r="M41" s="6">
        <f t="shared" si="5"/>
        <v>0</v>
      </c>
    </row>
    <row r="42" spans="1:13" x14ac:dyDescent="0.25">
      <c r="A42" s="19">
        <v>33</v>
      </c>
      <c r="B42" s="2"/>
      <c r="C42" s="2"/>
      <c r="D42" s="2"/>
      <c r="E42" s="2"/>
      <c r="F42" s="2"/>
      <c r="G42" s="2"/>
      <c r="H42" s="20">
        <f t="shared" si="2"/>
        <v>0</v>
      </c>
      <c r="I42" s="20">
        <f t="shared" si="3"/>
        <v>0</v>
      </c>
      <c r="J42" s="21">
        <f t="shared" si="6"/>
        <v>0</v>
      </c>
      <c r="K42" s="21">
        <f t="shared" si="7"/>
        <v>0</v>
      </c>
      <c r="L42" s="6">
        <f t="shared" si="4"/>
        <v>0</v>
      </c>
      <c r="M42" s="6">
        <f t="shared" si="5"/>
        <v>0</v>
      </c>
    </row>
    <row r="43" spans="1:13" x14ac:dyDescent="0.25">
      <c r="A43" s="19">
        <v>34</v>
      </c>
      <c r="B43" s="2"/>
      <c r="C43" s="2"/>
      <c r="D43" s="2"/>
      <c r="E43" s="2"/>
      <c r="F43" s="2"/>
      <c r="G43" s="2"/>
      <c r="H43" s="20">
        <f t="shared" si="2"/>
        <v>0</v>
      </c>
      <c r="I43" s="20">
        <f t="shared" si="3"/>
        <v>0</v>
      </c>
      <c r="J43" s="21">
        <f t="shared" si="6"/>
        <v>0</v>
      </c>
      <c r="K43" s="21">
        <f t="shared" si="7"/>
        <v>0</v>
      </c>
      <c r="L43" s="6">
        <f t="shared" si="4"/>
        <v>0</v>
      </c>
      <c r="M43" s="6">
        <f t="shared" si="5"/>
        <v>0</v>
      </c>
    </row>
    <row r="44" spans="1:13" x14ac:dyDescent="0.25">
      <c r="A44" s="19">
        <v>35</v>
      </c>
      <c r="B44" s="2"/>
      <c r="C44" s="2"/>
      <c r="D44" s="2"/>
      <c r="E44" s="2"/>
      <c r="F44" s="2"/>
      <c r="G44" s="2"/>
      <c r="H44" s="20">
        <f t="shared" si="2"/>
        <v>0</v>
      </c>
      <c r="I44" s="20">
        <f t="shared" si="3"/>
        <v>0</v>
      </c>
      <c r="J44" s="21">
        <f t="shared" si="6"/>
        <v>0</v>
      </c>
      <c r="K44" s="21">
        <f t="shared" si="7"/>
        <v>0</v>
      </c>
      <c r="L44" s="6">
        <f t="shared" si="4"/>
        <v>0</v>
      </c>
      <c r="M44" s="6">
        <f t="shared" si="5"/>
        <v>0</v>
      </c>
    </row>
    <row r="45" spans="1:13" x14ac:dyDescent="0.25">
      <c r="A45" s="19">
        <v>36</v>
      </c>
      <c r="B45" s="2"/>
      <c r="C45" s="2"/>
      <c r="D45" s="2"/>
      <c r="E45" s="2"/>
      <c r="F45" s="2"/>
      <c r="G45" s="2"/>
      <c r="H45" s="20">
        <f t="shared" si="2"/>
        <v>0</v>
      </c>
      <c r="I45" s="20">
        <f t="shared" si="3"/>
        <v>0</v>
      </c>
      <c r="J45" s="21">
        <f t="shared" si="6"/>
        <v>0</v>
      </c>
      <c r="K45" s="21">
        <f t="shared" si="7"/>
        <v>0</v>
      </c>
      <c r="L45" s="6">
        <f t="shared" si="4"/>
        <v>0</v>
      </c>
      <c r="M45" s="6">
        <f t="shared" si="5"/>
        <v>0</v>
      </c>
    </row>
    <row r="46" spans="1:13" x14ac:dyDescent="0.25">
      <c r="A46" s="19">
        <v>37</v>
      </c>
      <c r="B46" s="2"/>
      <c r="C46" s="2"/>
      <c r="D46" s="2"/>
      <c r="E46" s="2"/>
      <c r="F46" s="2"/>
      <c r="G46" s="2"/>
      <c r="H46" s="20">
        <f t="shared" si="2"/>
        <v>0</v>
      </c>
      <c r="I46" s="20">
        <f t="shared" si="3"/>
        <v>0</v>
      </c>
      <c r="J46" s="21">
        <f t="shared" si="6"/>
        <v>0</v>
      </c>
      <c r="K46" s="21">
        <f t="shared" si="7"/>
        <v>0</v>
      </c>
      <c r="L46" s="6">
        <f t="shared" si="4"/>
        <v>0</v>
      </c>
      <c r="M46" s="6">
        <f t="shared" si="5"/>
        <v>0</v>
      </c>
    </row>
    <row r="47" spans="1:13" x14ac:dyDescent="0.25">
      <c r="A47" s="19">
        <v>38</v>
      </c>
      <c r="B47" s="2"/>
      <c r="C47" s="2"/>
      <c r="D47" s="2"/>
      <c r="E47" s="2"/>
      <c r="F47" s="2"/>
      <c r="G47" s="2"/>
      <c r="H47" s="20">
        <f t="shared" si="2"/>
        <v>0</v>
      </c>
      <c r="I47" s="20">
        <f t="shared" si="3"/>
        <v>0</v>
      </c>
      <c r="J47" s="21">
        <f t="shared" si="6"/>
        <v>0</v>
      </c>
      <c r="K47" s="21">
        <f t="shared" si="7"/>
        <v>0</v>
      </c>
      <c r="L47" s="6">
        <f t="shared" si="4"/>
        <v>0</v>
      </c>
      <c r="M47" s="6">
        <f t="shared" si="5"/>
        <v>0</v>
      </c>
    </row>
    <row r="48" spans="1:13" x14ac:dyDescent="0.25">
      <c r="A48" s="19">
        <v>39</v>
      </c>
      <c r="B48" s="2"/>
      <c r="C48" s="2"/>
      <c r="D48" s="2"/>
      <c r="E48" s="2"/>
      <c r="F48" s="2"/>
      <c r="G48" s="2"/>
      <c r="H48" s="20">
        <f t="shared" si="2"/>
        <v>0</v>
      </c>
      <c r="I48" s="20">
        <f t="shared" si="3"/>
        <v>0</v>
      </c>
      <c r="J48" s="21">
        <f t="shared" si="6"/>
        <v>0</v>
      </c>
      <c r="K48" s="21">
        <f t="shared" si="7"/>
        <v>0</v>
      </c>
      <c r="L48" s="6">
        <f t="shared" si="4"/>
        <v>0</v>
      </c>
      <c r="M48" s="6">
        <f t="shared" si="5"/>
        <v>0</v>
      </c>
    </row>
    <row r="49" spans="1:13" x14ac:dyDescent="0.25">
      <c r="A49" s="19">
        <v>40</v>
      </c>
      <c r="B49" s="2"/>
      <c r="C49" s="2"/>
      <c r="D49" s="2"/>
      <c r="E49" s="2"/>
      <c r="F49" s="2"/>
      <c r="G49" s="2"/>
      <c r="H49" s="20">
        <f t="shared" si="2"/>
        <v>0</v>
      </c>
      <c r="I49" s="20">
        <f t="shared" si="3"/>
        <v>0</v>
      </c>
      <c r="J49" s="21">
        <f t="shared" si="6"/>
        <v>0</v>
      </c>
      <c r="K49" s="21">
        <f t="shared" si="7"/>
        <v>0</v>
      </c>
      <c r="L49" s="6">
        <f t="shared" si="4"/>
        <v>0</v>
      </c>
      <c r="M49" s="6">
        <f t="shared" si="5"/>
        <v>0</v>
      </c>
    </row>
    <row r="50" spans="1:13" x14ac:dyDescent="0.25">
      <c r="A50" s="19">
        <v>41</v>
      </c>
      <c r="B50" s="2"/>
      <c r="C50" s="2"/>
      <c r="D50" s="2"/>
      <c r="E50" s="2"/>
      <c r="F50" s="2"/>
      <c r="G50" s="2"/>
      <c r="H50" s="20">
        <f t="shared" si="2"/>
        <v>0</v>
      </c>
      <c r="I50" s="20">
        <f t="shared" si="3"/>
        <v>0</v>
      </c>
      <c r="J50" s="21">
        <f t="shared" si="6"/>
        <v>0</v>
      </c>
      <c r="K50" s="21">
        <f t="shared" si="7"/>
        <v>0</v>
      </c>
      <c r="L50" s="6">
        <f t="shared" si="4"/>
        <v>0</v>
      </c>
      <c r="M50" s="6">
        <f t="shared" si="5"/>
        <v>0</v>
      </c>
    </row>
    <row r="51" spans="1:13" x14ac:dyDescent="0.25">
      <c r="A51" s="19">
        <v>42</v>
      </c>
      <c r="B51" s="2"/>
      <c r="C51" s="2"/>
      <c r="D51" s="2"/>
      <c r="E51" s="2"/>
      <c r="F51" s="2"/>
      <c r="G51" s="2"/>
      <c r="H51" s="20">
        <f t="shared" si="2"/>
        <v>0</v>
      </c>
      <c r="I51" s="20">
        <f t="shared" si="3"/>
        <v>0</v>
      </c>
      <c r="J51" s="21">
        <f t="shared" si="6"/>
        <v>0</v>
      </c>
      <c r="K51" s="21">
        <f t="shared" si="7"/>
        <v>0</v>
      </c>
      <c r="L51" s="6">
        <f t="shared" si="4"/>
        <v>0</v>
      </c>
      <c r="M51" s="6">
        <f t="shared" si="5"/>
        <v>0</v>
      </c>
    </row>
    <row r="52" spans="1:13" x14ac:dyDescent="0.25">
      <c r="A52" s="19">
        <v>43</v>
      </c>
      <c r="B52" s="2"/>
      <c r="C52" s="2"/>
      <c r="D52" s="2"/>
      <c r="E52" s="2"/>
      <c r="F52" s="2"/>
      <c r="G52" s="2"/>
      <c r="H52" s="20">
        <f t="shared" si="2"/>
        <v>0</v>
      </c>
      <c r="I52" s="20">
        <f t="shared" si="3"/>
        <v>0</v>
      </c>
      <c r="J52" s="21">
        <f t="shared" si="6"/>
        <v>0</v>
      </c>
      <c r="K52" s="21">
        <f t="shared" si="7"/>
        <v>0</v>
      </c>
      <c r="L52" s="6">
        <f t="shared" si="4"/>
        <v>0</v>
      </c>
      <c r="M52" s="6">
        <f t="shared" si="5"/>
        <v>0</v>
      </c>
    </row>
    <row r="53" spans="1:13" x14ac:dyDescent="0.25">
      <c r="A53" s="19">
        <v>44</v>
      </c>
      <c r="B53" s="2"/>
      <c r="C53" s="2"/>
      <c r="D53" s="2"/>
      <c r="E53" s="2"/>
      <c r="F53" s="2"/>
      <c r="G53" s="2"/>
      <c r="H53" s="20">
        <f t="shared" si="2"/>
        <v>0</v>
      </c>
      <c r="I53" s="20">
        <f t="shared" si="3"/>
        <v>0</v>
      </c>
      <c r="J53" s="21">
        <f t="shared" si="6"/>
        <v>0</v>
      </c>
      <c r="K53" s="21">
        <f t="shared" si="7"/>
        <v>0</v>
      </c>
      <c r="L53" s="6">
        <f t="shared" si="4"/>
        <v>0</v>
      </c>
      <c r="M53" s="6">
        <f t="shared" si="5"/>
        <v>0</v>
      </c>
    </row>
    <row r="54" spans="1:13" x14ac:dyDescent="0.25">
      <c r="A54" s="19">
        <v>45</v>
      </c>
      <c r="B54" s="2"/>
      <c r="C54" s="2"/>
      <c r="D54" s="2"/>
      <c r="E54" s="2"/>
      <c r="F54" s="2"/>
      <c r="G54" s="2"/>
      <c r="H54" s="20">
        <f t="shared" si="2"/>
        <v>0</v>
      </c>
      <c r="I54" s="20">
        <f t="shared" si="3"/>
        <v>0</v>
      </c>
      <c r="J54" s="21">
        <f t="shared" si="6"/>
        <v>0</v>
      </c>
      <c r="K54" s="21">
        <f t="shared" si="7"/>
        <v>0</v>
      </c>
      <c r="L54" s="6">
        <f t="shared" si="4"/>
        <v>0</v>
      </c>
      <c r="M54" s="6">
        <f t="shared" si="5"/>
        <v>0</v>
      </c>
    </row>
    <row r="55" spans="1:13" x14ac:dyDescent="0.25">
      <c r="A55" s="19">
        <v>46</v>
      </c>
      <c r="B55" s="2"/>
      <c r="C55" s="2"/>
      <c r="D55" s="2"/>
      <c r="E55" s="2"/>
      <c r="F55" s="2"/>
      <c r="G55" s="2"/>
      <c r="H55" s="20">
        <f t="shared" si="2"/>
        <v>0</v>
      </c>
      <c r="I55" s="20">
        <f t="shared" si="3"/>
        <v>0</v>
      </c>
      <c r="J55" s="21">
        <f t="shared" si="6"/>
        <v>0</v>
      </c>
      <c r="K55" s="21">
        <f t="shared" si="7"/>
        <v>0</v>
      </c>
      <c r="L55" s="6">
        <f t="shared" si="4"/>
        <v>0</v>
      </c>
      <c r="M55" s="6">
        <f t="shared" si="5"/>
        <v>0</v>
      </c>
    </row>
    <row r="56" spans="1:13" x14ac:dyDescent="0.25">
      <c r="A56" s="19">
        <v>47</v>
      </c>
      <c r="B56" s="2"/>
      <c r="C56" s="2"/>
      <c r="D56" s="2"/>
      <c r="E56" s="2"/>
      <c r="F56" s="2"/>
      <c r="G56" s="2"/>
      <c r="H56" s="20">
        <f t="shared" si="2"/>
        <v>0</v>
      </c>
      <c r="I56" s="20">
        <f t="shared" si="3"/>
        <v>0</v>
      </c>
      <c r="J56" s="21">
        <f t="shared" si="6"/>
        <v>0</v>
      </c>
      <c r="K56" s="21">
        <f t="shared" si="7"/>
        <v>0</v>
      </c>
      <c r="L56" s="6">
        <f t="shared" si="4"/>
        <v>0</v>
      </c>
      <c r="M56" s="6">
        <f t="shared" si="5"/>
        <v>0</v>
      </c>
    </row>
    <row r="57" spans="1:13" x14ac:dyDescent="0.25">
      <c r="A57" s="19">
        <v>48</v>
      </c>
      <c r="B57" s="2"/>
      <c r="C57" s="2"/>
      <c r="D57" s="2"/>
      <c r="E57" s="2"/>
      <c r="F57" s="2"/>
      <c r="G57" s="2"/>
      <c r="H57" s="20">
        <f t="shared" si="2"/>
        <v>0</v>
      </c>
      <c r="I57" s="20">
        <f t="shared" si="3"/>
        <v>0</v>
      </c>
      <c r="J57" s="21">
        <f t="shared" si="6"/>
        <v>0</v>
      </c>
      <c r="K57" s="21">
        <f t="shared" si="7"/>
        <v>0</v>
      </c>
      <c r="L57" s="6">
        <f t="shared" si="4"/>
        <v>0</v>
      </c>
      <c r="M57" s="6">
        <f t="shared" si="5"/>
        <v>0</v>
      </c>
    </row>
    <row r="58" spans="1:13" x14ac:dyDescent="0.25">
      <c r="A58" s="19">
        <v>49</v>
      </c>
      <c r="B58" s="2"/>
      <c r="C58" s="2"/>
      <c r="D58" s="2"/>
      <c r="E58" s="2"/>
      <c r="F58" s="2"/>
      <c r="G58" s="2"/>
      <c r="H58" s="20">
        <f t="shared" si="2"/>
        <v>0</v>
      </c>
      <c r="I58" s="20">
        <f t="shared" si="3"/>
        <v>0</v>
      </c>
      <c r="J58" s="21">
        <f t="shared" si="6"/>
        <v>0</v>
      </c>
      <c r="K58" s="21">
        <f t="shared" si="7"/>
        <v>0</v>
      </c>
      <c r="L58" s="6">
        <f t="shared" si="4"/>
        <v>0</v>
      </c>
      <c r="M58" s="6">
        <f t="shared" si="5"/>
        <v>0</v>
      </c>
    </row>
    <row r="59" spans="1:13" x14ac:dyDescent="0.25">
      <c r="A59" s="19">
        <v>50</v>
      </c>
      <c r="B59" s="2"/>
      <c r="C59" s="2"/>
      <c r="D59" s="2"/>
      <c r="E59" s="2"/>
      <c r="F59" s="2"/>
      <c r="G59" s="2"/>
      <c r="H59" s="20">
        <f t="shared" si="2"/>
        <v>0</v>
      </c>
      <c r="I59" s="20">
        <f t="shared" si="3"/>
        <v>0</v>
      </c>
      <c r="J59" s="21">
        <f t="shared" si="6"/>
        <v>0</v>
      </c>
      <c r="K59" s="21">
        <f t="shared" si="7"/>
        <v>0</v>
      </c>
      <c r="L59" s="6">
        <f t="shared" si="4"/>
        <v>0</v>
      </c>
      <c r="M59" s="6">
        <f t="shared" si="5"/>
        <v>0</v>
      </c>
    </row>
  </sheetData>
  <sheetProtection password="D224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tabSelected="1" workbookViewId="0">
      <selection activeCell="S38" sqref="S38"/>
    </sheetView>
  </sheetViews>
  <sheetFormatPr defaultRowHeight="15" x14ac:dyDescent="0.25"/>
  <cols>
    <col min="1" max="1" width="4.42578125" style="13" customWidth="1"/>
    <col min="2" max="2" width="9.28515625" style="8" customWidth="1"/>
    <col min="3" max="4" width="8.28515625" style="8" customWidth="1"/>
    <col min="5" max="5" width="10.42578125" style="8" customWidth="1"/>
    <col min="6" max="6" width="9.28515625" style="8" customWidth="1"/>
    <col min="7" max="7" width="7" style="8" customWidth="1"/>
    <col min="8" max="8" width="12.7109375" style="8" customWidth="1"/>
    <col min="9" max="9" width="14.28515625" style="8" hidden="1" customWidth="1"/>
    <col min="10" max="10" width="13" style="8" hidden="1" customWidth="1"/>
    <col min="11" max="11" width="12.42578125" style="8" hidden="1" customWidth="1"/>
    <col min="12" max="12" width="14.140625" style="8" customWidth="1"/>
    <col min="13" max="13" width="12.28515625" style="8" customWidth="1"/>
    <col min="14" max="33" width="9.140625" style="8"/>
  </cols>
  <sheetData>
    <row r="1" spans="1:13" ht="21" x14ac:dyDescent="0.35">
      <c r="A1" s="7" t="s">
        <v>0</v>
      </c>
    </row>
    <row r="2" spans="1:13" ht="18.75" x14ac:dyDescent="0.3">
      <c r="A2" s="9" t="s">
        <v>1</v>
      </c>
    </row>
    <row r="3" spans="1:13" x14ac:dyDescent="0.25">
      <c r="A3" s="10"/>
    </row>
    <row r="4" spans="1:13" ht="18.75" x14ac:dyDescent="0.3">
      <c r="A4" s="11" t="s">
        <v>12</v>
      </c>
    </row>
    <row r="5" spans="1:13" ht="18.75" x14ac:dyDescent="0.3">
      <c r="A5" s="12" t="s">
        <v>16</v>
      </c>
    </row>
    <row r="6" spans="1:13" ht="15.75" x14ac:dyDescent="0.25">
      <c r="G6" s="14" t="s">
        <v>19</v>
      </c>
    </row>
    <row r="7" spans="1:13" ht="19.5" x14ac:dyDescent="0.35">
      <c r="B7" s="14" t="s">
        <v>17</v>
      </c>
      <c r="C7" s="14"/>
      <c r="E7" s="2"/>
      <c r="G7" s="15" t="s">
        <v>18</v>
      </c>
      <c r="H7" s="3"/>
    </row>
    <row r="9" spans="1:13" ht="16.5" x14ac:dyDescent="0.3">
      <c r="A9" s="16" t="s">
        <v>2</v>
      </c>
      <c r="B9" s="16" t="s">
        <v>4</v>
      </c>
      <c r="C9" s="16" t="s">
        <v>13</v>
      </c>
      <c r="D9" s="16" t="s">
        <v>15</v>
      </c>
      <c r="E9" s="16" t="s">
        <v>5</v>
      </c>
      <c r="F9" s="17" t="s">
        <v>7</v>
      </c>
      <c r="G9" s="17" t="s">
        <v>8</v>
      </c>
      <c r="H9" s="17" t="s">
        <v>3</v>
      </c>
      <c r="I9" s="17" t="s">
        <v>9</v>
      </c>
      <c r="J9" s="17" t="s">
        <v>11</v>
      </c>
      <c r="K9" s="17" t="s">
        <v>10</v>
      </c>
      <c r="L9" s="17" t="s">
        <v>6</v>
      </c>
      <c r="M9" s="18" t="s">
        <v>14</v>
      </c>
    </row>
    <row r="10" spans="1:13" x14ac:dyDescent="0.25">
      <c r="A10" s="19">
        <v>1</v>
      </c>
      <c r="B10" s="4"/>
      <c r="C10" s="4"/>
      <c r="D10" s="22"/>
      <c r="E10" s="4"/>
      <c r="F10" s="2"/>
      <c r="G10" s="4"/>
      <c r="H10" s="20">
        <f>IF(E10*F10&gt;0,100000*G10/(F10*E10),0)</f>
        <v>0</v>
      </c>
      <c r="I10" s="20">
        <f>SQRT(SUMSQ(B10+511)-SUMSQ(511))</f>
        <v>0</v>
      </c>
      <c r="J10" s="21">
        <f t="shared" ref="J10:J26" si="0">IF(I10&gt;0,2*PI()*($H$7/137)*(B10+511)/I10,0)</f>
        <v>0</v>
      </c>
      <c r="K10" s="21">
        <f t="shared" ref="K10:K26" si="1">IF(J10&gt;0,J10/(1-EXP(-J10)),0)</f>
        <v>0</v>
      </c>
      <c r="L10" s="6">
        <f>IF(K10*I10&gt;0,SQRT(H10/(K10*I10*(B10+511))),0)</f>
        <v>0</v>
      </c>
      <c r="M10" s="6">
        <f>L10</f>
        <v>0</v>
      </c>
    </row>
    <row r="11" spans="1:13" x14ac:dyDescent="0.25">
      <c r="A11" s="19">
        <v>2</v>
      </c>
      <c r="B11" s="4"/>
      <c r="C11" s="4"/>
      <c r="D11" s="22"/>
      <c r="E11" s="4"/>
      <c r="F11" s="2"/>
      <c r="G11" s="4"/>
      <c r="H11" s="20">
        <f t="shared" ref="H11:H59" si="2">IF(E11*F11&gt;0,100000*G11/(F11*E11),0)</f>
        <v>0</v>
      </c>
      <c r="I11" s="20">
        <f t="shared" ref="I11:I59" si="3">SQRT(SUMSQ(B11+511)-SUMSQ(511))</f>
        <v>0</v>
      </c>
      <c r="J11" s="21">
        <f t="shared" si="0"/>
        <v>0</v>
      </c>
      <c r="K11" s="21">
        <f t="shared" si="1"/>
        <v>0</v>
      </c>
      <c r="L11" s="6">
        <f t="shared" ref="L11:L59" si="4">IF(K11*I11&gt;0,SQRT(H11/(K11*I11*(B11+511))),0)</f>
        <v>0</v>
      </c>
      <c r="M11" s="6">
        <f t="shared" ref="M11:M59" si="5">L11</f>
        <v>0</v>
      </c>
    </row>
    <row r="12" spans="1:13" x14ac:dyDescent="0.25">
      <c r="A12" s="19">
        <v>3</v>
      </c>
      <c r="B12" s="4"/>
      <c r="C12" s="4"/>
      <c r="D12" s="22"/>
      <c r="E12" s="4"/>
      <c r="F12" s="2"/>
      <c r="G12" s="4"/>
      <c r="H12" s="20">
        <f t="shared" si="2"/>
        <v>0</v>
      </c>
      <c r="I12" s="20">
        <f t="shared" si="3"/>
        <v>0</v>
      </c>
      <c r="J12" s="21">
        <f t="shared" si="0"/>
        <v>0</v>
      </c>
      <c r="K12" s="21">
        <f t="shared" si="1"/>
        <v>0</v>
      </c>
      <c r="L12" s="6">
        <f t="shared" si="4"/>
        <v>0</v>
      </c>
      <c r="M12" s="6">
        <f t="shared" si="5"/>
        <v>0</v>
      </c>
    </row>
    <row r="13" spans="1:13" x14ac:dyDescent="0.25">
      <c r="A13" s="19">
        <v>4</v>
      </c>
      <c r="B13" s="4"/>
      <c r="C13" s="4"/>
      <c r="D13" s="22"/>
      <c r="E13" s="4"/>
      <c r="F13" s="2"/>
      <c r="G13" s="4"/>
      <c r="H13" s="20">
        <f t="shared" si="2"/>
        <v>0</v>
      </c>
      <c r="I13" s="20">
        <f t="shared" si="3"/>
        <v>0</v>
      </c>
      <c r="J13" s="21">
        <f t="shared" si="0"/>
        <v>0</v>
      </c>
      <c r="K13" s="21">
        <f t="shared" si="1"/>
        <v>0</v>
      </c>
      <c r="L13" s="6">
        <f t="shared" si="4"/>
        <v>0</v>
      </c>
      <c r="M13" s="6">
        <f t="shared" si="5"/>
        <v>0</v>
      </c>
    </row>
    <row r="14" spans="1:13" x14ac:dyDescent="0.25">
      <c r="A14" s="19">
        <v>5</v>
      </c>
      <c r="B14" s="4"/>
      <c r="C14" s="4"/>
      <c r="D14" s="22"/>
      <c r="E14" s="4"/>
      <c r="F14" s="2"/>
      <c r="G14" s="4"/>
      <c r="H14" s="20">
        <f t="shared" si="2"/>
        <v>0</v>
      </c>
      <c r="I14" s="20">
        <f t="shared" si="3"/>
        <v>0</v>
      </c>
      <c r="J14" s="21">
        <f t="shared" si="0"/>
        <v>0</v>
      </c>
      <c r="K14" s="21">
        <f t="shared" si="1"/>
        <v>0</v>
      </c>
      <c r="L14" s="6">
        <f t="shared" si="4"/>
        <v>0</v>
      </c>
      <c r="M14" s="6">
        <f t="shared" si="5"/>
        <v>0</v>
      </c>
    </row>
    <row r="15" spans="1:13" x14ac:dyDescent="0.25">
      <c r="A15" s="19">
        <v>6</v>
      </c>
      <c r="B15" s="4"/>
      <c r="C15" s="4"/>
      <c r="D15" s="22"/>
      <c r="E15" s="4"/>
      <c r="F15" s="2"/>
      <c r="G15" s="4"/>
      <c r="H15" s="20">
        <f t="shared" si="2"/>
        <v>0</v>
      </c>
      <c r="I15" s="20">
        <f t="shared" si="3"/>
        <v>0</v>
      </c>
      <c r="J15" s="21">
        <f t="shared" si="0"/>
        <v>0</v>
      </c>
      <c r="K15" s="21">
        <f t="shared" si="1"/>
        <v>0</v>
      </c>
      <c r="L15" s="6">
        <f t="shared" si="4"/>
        <v>0</v>
      </c>
      <c r="M15" s="6">
        <f t="shared" si="5"/>
        <v>0</v>
      </c>
    </row>
    <row r="16" spans="1:13" x14ac:dyDescent="0.25">
      <c r="A16" s="19">
        <v>7</v>
      </c>
      <c r="B16" s="4"/>
      <c r="C16" s="4"/>
      <c r="D16" s="22"/>
      <c r="E16" s="4"/>
      <c r="F16" s="2"/>
      <c r="G16" s="4"/>
      <c r="H16" s="20">
        <f t="shared" si="2"/>
        <v>0</v>
      </c>
      <c r="I16" s="20">
        <f t="shared" si="3"/>
        <v>0</v>
      </c>
      <c r="J16" s="21">
        <f t="shared" si="0"/>
        <v>0</v>
      </c>
      <c r="K16" s="21">
        <f t="shared" si="1"/>
        <v>0</v>
      </c>
      <c r="L16" s="6">
        <f t="shared" si="4"/>
        <v>0</v>
      </c>
      <c r="M16" s="6">
        <f t="shared" si="5"/>
        <v>0</v>
      </c>
    </row>
    <row r="17" spans="1:13" x14ac:dyDescent="0.25">
      <c r="A17" s="19">
        <v>8</v>
      </c>
      <c r="B17" s="4"/>
      <c r="C17" s="4"/>
      <c r="D17" s="22"/>
      <c r="E17" s="4"/>
      <c r="F17" s="2"/>
      <c r="G17" s="4"/>
      <c r="H17" s="20">
        <f t="shared" si="2"/>
        <v>0</v>
      </c>
      <c r="I17" s="20">
        <f t="shared" si="3"/>
        <v>0</v>
      </c>
      <c r="J17" s="21">
        <f t="shared" si="0"/>
        <v>0</v>
      </c>
      <c r="K17" s="21">
        <f t="shared" si="1"/>
        <v>0</v>
      </c>
      <c r="L17" s="6">
        <f t="shared" si="4"/>
        <v>0</v>
      </c>
      <c r="M17" s="6">
        <f t="shared" si="5"/>
        <v>0</v>
      </c>
    </row>
    <row r="18" spans="1:13" x14ac:dyDescent="0.25">
      <c r="A18" s="19">
        <v>9</v>
      </c>
      <c r="B18" s="4"/>
      <c r="C18" s="4"/>
      <c r="D18" s="22"/>
      <c r="E18" s="4"/>
      <c r="F18" s="2"/>
      <c r="G18" s="4"/>
      <c r="H18" s="20">
        <f t="shared" si="2"/>
        <v>0</v>
      </c>
      <c r="I18" s="20">
        <f t="shared" si="3"/>
        <v>0</v>
      </c>
      <c r="J18" s="21">
        <f t="shared" si="0"/>
        <v>0</v>
      </c>
      <c r="K18" s="21">
        <f t="shared" si="1"/>
        <v>0</v>
      </c>
      <c r="L18" s="6">
        <f t="shared" si="4"/>
        <v>0</v>
      </c>
      <c r="M18" s="6">
        <f t="shared" si="5"/>
        <v>0</v>
      </c>
    </row>
    <row r="19" spans="1:13" x14ac:dyDescent="0.25">
      <c r="A19" s="19">
        <v>10</v>
      </c>
      <c r="B19" s="4"/>
      <c r="C19" s="4"/>
      <c r="D19" s="22"/>
      <c r="E19" s="4"/>
      <c r="F19" s="2"/>
      <c r="G19" s="4"/>
      <c r="H19" s="20">
        <f t="shared" si="2"/>
        <v>0</v>
      </c>
      <c r="I19" s="20">
        <f t="shared" si="3"/>
        <v>0</v>
      </c>
      <c r="J19" s="21">
        <f t="shared" si="0"/>
        <v>0</v>
      </c>
      <c r="K19" s="21">
        <f t="shared" si="1"/>
        <v>0</v>
      </c>
      <c r="L19" s="6">
        <f t="shared" si="4"/>
        <v>0</v>
      </c>
      <c r="M19" s="6">
        <f t="shared" si="5"/>
        <v>0</v>
      </c>
    </row>
    <row r="20" spans="1:13" x14ac:dyDescent="0.25">
      <c r="A20" s="19">
        <v>11</v>
      </c>
      <c r="B20" s="4"/>
      <c r="C20" s="4"/>
      <c r="D20" s="22"/>
      <c r="E20" s="4"/>
      <c r="F20" s="2"/>
      <c r="G20" s="4"/>
      <c r="H20" s="20">
        <f t="shared" si="2"/>
        <v>0</v>
      </c>
      <c r="I20" s="20">
        <f t="shared" si="3"/>
        <v>0</v>
      </c>
      <c r="J20" s="21">
        <f t="shared" si="0"/>
        <v>0</v>
      </c>
      <c r="K20" s="21">
        <f t="shared" si="1"/>
        <v>0</v>
      </c>
      <c r="L20" s="6">
        <f t="shared" si="4"/>
        <v>0</v>
      </c>
      <c r="M20" s="6">
        <f t="shared" si="5"/>
        <v>0</v>
      </c>
    </row>
    <row r="21" spans="1:13" x14ac:dyDescent="0.25">
      <c r="A21" s="19">
        <v>12</v>
      </c>
      <c r="B21" s="4"/>
      <c r="C21" s="4"/>
      <c r="D21" s="22"/>
      <c r="E21" s="4"/>
      <c r="F21" s="2"/>
      <c r="G21" s="4"/>
      <c r="H21" s="20">
        <f t="shared" si="2"/>
        <v>0</v>
      </c>
      <c r="I21" s="20">
        <f t="shared" si="3"/>
        <v>0</v>
      </c>
      <c r="J21" s="21">
        <f t="shared" si="0"/>
        <v>0</v>
      </c>
      <c r="K21" s="21">
        <f t="shared" si="1"/>
        <v>0</v>
      </c>
      <c r="L21" s="6">
        <f t="shared" si="4"/>
        <v>0</v>
      </c>
      <c r="M21" s="6">
        <f t="shared" si="5"/>
        <v>0</v>
      </c>
    </row>
    <row r="22" spans="1:13" x14ac:dyDescent="0.25">
      <c r="A22" s="19">
        <v>13</v>
      </c>
      <c r="B22" s="4"/>
      <c r="C22" s="4"/>
      <c r="D22" s="22"/>
      <c r="E22" s="4"/>
      <c r="F22" s="2"/>
      <c r="G22" s="4"/>
      <c r="H22" s="20">
        <f t="shared" si="2"/>
        <v>0</v>
      </c>
      <c r="I22" s="20">
        <f t="shared" si="3"/>
        <v>0</v>
      </c>
      <c r="J22" s="21">
        <f t="shared" si="0"/>
        <v>0</v>
      </c>
      <c r="K22" s="21">
        <f t="shared" si="1"/>
        <v>0</v>
      </c>
      <c r="L22" s="6">
        <f t="shared" si="4"/>
        <v>0</v>
      </c>
      <c r="M22" s="6">
        <f t="shared" si="5"/>
        <v>0</v>
      </c>
    </row>
    <row r="23" spans="1:13" x14ac:dyDescent="0.25">
      <c r="A23" s="19">
        <v>14</v>
      </c>
      <c r="B23" s="4"/>
      <c r="C23" s="4"/>
      <c r="D23" s="22"/>
      <c r="E23" s="4"/>
      <c r="F23" s="2"/>
      <c r="G23" s="4"/>
      <c r="H23" s="20">
        <f t="shared" si="2"/>
        <v>0</v>
      </c>
      <c r="I23" s="20">
        <f t="shared" si="3"/>
        <v>0</v>
      </c>
      <c r="J23" s="21">
        <f t="shared" si="0"/>
        <v>0</v>
      </c>
      <c r="K23" s="21">
        <f t="shared" si="1"/>
        <v>0</v>
      </c>
      <c r="L23" s="6">
        <f t="shared" si="4"/>
        <v>0</v>
      </c>
      <c r="M23" s="6">
        <f t="shared" si="5"/>
        <v>0</v>
      </c>
    </row>
    <row r="24" spans="1:13" x14ac:dyDescent="0.25">
      <c r="A24" s="19">
        <v>15</v>
      </c>
      <c r="B24" s="4"/>
      <c r="C24" s="4"/>
      <c r="D24" s="22"/>
      <c r="E24" s="4"/>
      <c r="F24" s="2"/>
      <c r="G24" s="4"/>
      <c r="H24" s="20">
        <f t="shared" si="2"/>
        <v>0</v>
      </c>
      <c r="I24" s="20">
        <f t="shared" si="3"/>
        <v>0</v>
      </c>
      <c r="J24" s="21">
        <f t="shared" si="0"/>
        <v>0</v>
      </c>
      <c r="K24" s="21">
        <f t="shared" si="1"/>
        <v>0</v>
      </c>
      <c r="L24" s="6">
        <f t="shared" si="4"/>
        <v>0</v>
      </c>
      <c r="M24" s="6">
        <f t="shared" si="5"/>
        <v>0</v>
      </c>
    </row>
    <row r="25" spans="1:13" x14ac:dyDescent="0.25">
      <c r="A25" s="19">
        <v>16</v>
      </c>
      <c r="B25" s="4"/>
      <c r="C25" s="4"/>
      <c r="D25" s="22"/>
      <c r="E25" s="4"/>
      <c r="F25" s="2"/>
      <c r="G25" s="4"/>
      <c r="H25" s="20">
        <f t="shared" si="2"/>
        <v>0</v>
      </c>
      <c r="I25" s="20">
        <f t="shared" si="3"/>
        <v>0</v>
      </c>
      <c r="J25" s="21">
        <f t="shared" si="0"/>
        <v>0</v>
      </c>
      <c r="K25" s="21">
        <f t="shared" si="1"/>
        <v>0</v>
      </c>
      <c r="L25" s="6">
        <f t="shared" si="4"/>
        <v>0</v>
      </c>
      <c r="M25" s="6">
        <f t="shared" si="5"/>
        <v>0</v>
      </c>
    </row>
    <row r="26" spans="1:13" x14ac:dyDescent="0.25">
      <c r="A26" s="19">
        <v>17</v>
      </c>
      <c r="B26" s="5"/>
      <c r="C26" s="5"/>
      <c r="D26" s="22"/>
      <c r="E26" s="5"/>
      <c r="F26" s="2"/>
      <c r="G26" s="5"/>
      <c r="H26" s="20">
        <f t="shared" si="2"/>
        <v>0</v>
      </c>
      <c r="I26" s="20">
        <f t="shared" si="3"/>
        <v>0</v>
      </c>
      <c r="J26" s="21">
        <f t="shared" si="0"/>
        <v>0</v>
      </c>
      <c r="K26" s="21">
        <f t="shared" si="1"/>
        <v>0</v>
      </c>
      <c r="L26" s="6">
        <f t="shared" si="4"/>
        <v>0</v>
      </c>
      <c r="M26" s="6">
        <f t="shared" si="5"/>
        <v>0</v>
      </c>
    </row>
    <row r="27" spans="1:13" x14ac:dyDescent="0.25">
      <c r="A27" s="19">
        <v>18</v>
      </c>
      <c r="B27" s="5"/>
      <c r="C27" s="5"/>
      <c r="D27" s="5"/>
      <c r="E27" s="5"/>
      <c r="F27" s="2"/>
      <c r="G27" s="5"/>
      <c r="H27" s="20">
        <f t="shared" si="2"/>
        <v>0</v>
      </c>
      <c r="I27" s="20">
        <f t="shared" si="3"/>
        <v>0</v>
      </c>
      <c r="J27" s="21">
        <f>IF(I27&gt;0,2*PI()*($H$7/137)*(B27+511)/I27,0)</f>
        <v>0</v>
      </c>
      <c r="K27" s="21">
        <f>IF(J27&gt;0,J27/(1-EXP(-J27)),0)</f>
        <v>0</v>
      </c>
      <c r="L27" s="6">
        <f t="shared" si="4"/>
        <v>0</v>
      </c>
      <c r="M27" s="6">
        <f t="shared" si="5"/>
        <v>0</v>
      </c>
    </row>
    <row r="28" spans="1:13" x14ac:dyDescent="0.25">
      <c r="A28" s="19">
        <v>19</v>
      </c>
      <c r="B28" s="2"/>
      <c r="C28" s="2"/>
      <c r="D28" s="2"/>
      <c r="E28" s="2"/>
      <c r="F28" s="2"/>
      <c r="G28" s="2"/>
      <c r="H28" s="20">
        <f t="shared" si="2"/>
        <v>0</v>
      </c>
      <c r="I28" s="20">
        <f t="shared" si="3"/>
        <v>0</v>
      </c>
      <c r="J28" s="21">
        <f t="shared" ref="J28:J59" si="6">IF(I28&gt;0,2*PI()*($H$7/137)*(B28+511)/I28,0)</f>
        <v>0</v>
      </c>
      <c r="K28" s="21">
        <f t="shared" ref="K28:K59" si="7">IF(J28&gt;0,J28/(1-EXP(-J28)),0)</f>
        <v>0</v>
      </c>
      <c r="L28" s="6">
        <f t="shared" si="4"/>
        <v>0</v>
      </c>
      <c r="M28" s="6">
        <f t="shared" si="5"/>
        <v>0</v>
      </c>
    </row>
    <row r="29" spans="1:13" x14ac:dyDescent="0.25">
      <c r="A29" s="19">
        <v>20</v>
      </c>
      <c r="B29" s="2"/>
      <c r="C29" s="2"/>
      <c r="D29" s="2"/>
      <c r="E29" s="2"/>
      <c r="F29" s="2"/>
      <c r="G29" s="2"/>
      <c r="H29" s="20">
        <f t="shared" si="2"/>
        <v>0</v>
      </c>
      <c r="I29" s="20">
        <f t="shared" si="3"/>
        <v>0</v>
      </c>
      <c r="J29" s="21">
        <f t="shared" si="6"/>
        <v>0</v>
      </c>
      <c r="K29" s="21">
        <f t="shared" si="7"/>
        <v>0</v>
      </c>
      <c r="L29" s="6">
        <f t="shared" si="4"/>
        <v>0</v>
      </c>
      <c r="M29" s="6">
        <f t="shared" si="5"/>
        <v>0</v>
      </c>
    </row>
    <row r="30" spans="1:13" x14ac:dyDescent="0.25">
      <c r="A30" s="19">
        <v>21</v>
      </c>
      <c r="B30" s="2"/>
      <c r="C30" s="2"/>
      <c r="D30" s="2"/>
      <c r="E30" s="2"/>
      <c r="F30" s="2"/>
      <c r="G30" s="2"/>
      <c r="H30" s="20">
        <f t="shared" si="2"/>
        <v>0</v>
      </c>
      <c r="I30" s="20">
        <f t="shared" si="3"/>
        <v>0</v>
      </c>
      <c r="J30" s="21">
        <f t="shared" si="6"/>
        <v>0</v>
      </c>
      <c r="K30" s="21">
        <f t="shared" si="7"/>
        <v>0</v>
      </c>
      <c r="L30" s="6">
        <f t="shared" si="4"/>
        <v>0</v>
      </c>
      <c r="M30" s="6">
        <f t="shared" si="5"/>
        <v>0</v>
      </c>
    </row>
    <row r="31" spans="1:13" x14ac:dyDescent="0.25">
      <c r="A31" s="19">
        <v>22</v>
      </c>
      <c r="B31" s="2"/>
      <c r="C31" s="2"/>
      <c r="D31" s="2"/>
      <c r="E31" s="2"/>
      <c r="F31" s="2"/>
      <c r="G31" s="2"/>
      <c r="H31" s="20">
        <f t="shared" si="2"/>
        <v>0</v>
      </c>
      <c r="I31" s="20">
        <f t="shared" si="3"/>
        <v>0</v>
      </c>
      <c r="J31" s="21">
        <f t="shared" si="6"/>
        <v>0</v>
      </c>
      <c r="K31" s="21">
        <f t="shared" si="7"/>
        <v>0</v>
      </c>
      <c r="L31" s="6">
        <f t="shared" si="4"/>
        <v>0</v>
      </c>
      <c r="M31" s="6">
        <f t="shared" si="5"/>
        <v>0</v>
      </c>
    </row>
    <row r="32" spans="1:13" x14ac:dyDescent="0.25">
      <c r="A32" s="19">
        <v>23</v>
      </c>
      <c r="B32" s="2"/>
      <c r="C32" s="2"/>
      <c r="D32" s="2"/>
      <c r="E32" s="2"/>
      <c r="F32" s="2"/>
      <c r="G32" s="2"/>
      <c r="H32" s="20">
        <f t="shared" si="2"/>
        <v>0</v>
      </c>
      <c r="I32" s="20">
        <f t="shared" si="3"/>
        <v>0</v>
      </c>
      <c r="J32" s="21">
        <f t="shared" si="6"/>
        <v>0</v>
      </c>
      <c r="K32" s="21">
        <f t="shared" si="7"/>
        <v>0</v>
      </c>
      <c r="L32" s="6">
        <f t="shared" si="4"/>
        <v>0</v>
      </c>
      <c r="M32" s="6">
        <f t="shared" si="5"/>
        <v>0</v>
      </c>
    </row>
    <row r="33" spans="1:13" x14ac:dyDescent="0.25">
      <c r="A33" s="19">
        <v>24</v>
      </c>
      <c r="B33" s="2"/>
      <c r="C33" s="2"/>
      <c r="D33" s="2"/>
      <c r="E33" s="2"/>
      <c r="F33" s="2"/>
      <c r="G33" s="2"/>
      <c r="H33" s="20">
        <f t="shared" si="2"/>
        <v>0</v>
      </c>
      <c r="I33" s="20">
        <f t="shared" si="3"/>
        <v>0</v>
      </c>
      <c r="J33" s="21">
        <f t="shared" si="6"/>
        <v>0</v>
      </c>
      <c r="K33" s="21">
        <f t="shared" si="7"/>
        <v>0</v>
      </c>
      <c r="L33" s="6">
        <f t="shared" si="4"/>
        <v>0</v>
      </c>
      <c r="M33" s="6">
        <f t="shared" si="5"/>
        <v>0</v>
      </c>
    </row>
    <row r="34" spans="1:13" x14ac:dyDescent="0.25">
      <c r="A34" s="19">
        <v>25</v>
      </c>
      <c r="B34" s="2"/>
      <c r="C34" s="2"/>
      <c r="D34" s="2"/>
      <c r="E34" s="2"/>
      <c r="F34" s="2"/>
      <c r="G34" s="2"/>
      <c r="H34" s="20">
        <f t="shared" si="2"/>
        <v>0</v>
      </c>
      <c r="I34" s="20">
        <f t="shared" si="3"/>
        <v>0</v>
      </c>
      <c r="J34" s="21">
        <f t="shared" si="6"/>
        <v>0</v>
      </c>
      <c r="K34" s="21">
        <f t="shared" si="7"/>
        <v>0</v>
      </c>
      <c r="L34" s="6">
        <f t="shared" si="4"/>
        <v>0</v>
      </c>
      <c r="M34" s="6">
        <f t="shared" si="5"/>
        <v>0</v>
      </c>
    </row>
    <row r="35" spans="1:13" x14ac:dyDescent="0.25">
      <c r="A35" s="19">
        <v>26</v>
      </c>
      <c r="B35" s="2"/>
      <c r="C35" s="2"/>
      <c r="D35" s="2"/>
      <c r="E35" s="2"/>
      <c r="F35" s="2"/>
      <c r="G35" s="2"/>
      <c r="H35" s="20">
        <f t="shared" si="2"/>
        <v>0</v>
      </c>
      <c r="I35" s="20">
        <f t="shared" si="3"/>
        <v>0</v>
      </c>
      <c r="J35" s="21">
        <f t="shared" si="6"/>
        <v>0</v>
      </c>
      <c r="K35" s="21">
        <f t="shared" si="7"/>
        <v>0</v>
      </c>
      <c r="L35" s="6">
        <f t="shared" si="4"/>
        <v>0</v>
      </c>
      <c r="M35" s="6">
        <f t="shared" si="5"/>
        <v>0</v>
      </c>
    </row>
    <row r="36" spans="1:13" x14ac:dyDescent="0.25">
      <c r="A36" s="19">
        <v>27</v>
      </c>
      <c r="B36" s="2"/>
      <c r="C36" s="2"/>
      <c r="D36" s="2"/>
      <c r="E36" s="2"/>
      <c r="F36" s="2"/>
      <c r="G36" s="2"/>
      <c r="H36" s="20">
        <f t="shared" si="2"/>
        <v>0</v>
      </c>
      <c r="I36" s="20">
        <f t="shared" si="3"/>
        <v>0</v>
      </c>
      <c r="J36" s="21">
        <f t="shared" si="6"/>
        <v>0</v>
      </c>
      <c r="K36" s="21">
        <f t="shared" si="7"/>
        <v>0</v>
      </c>
      <c r="L36" s="6">
        <f t="shared" si="4"/>
        <v>0</v>
      </c>
      <c r="M36" s="6">
        <f t="shared" si="5"/>
        <v>0</v>
      </c>
    </row>
    <row r="37" spans="1:13" x14ac:dyDescent="0.25">
      <c r="A37" s="19">
        <v>28</v>
      </c>
      <c r="B37" s="2"/>
      <c r="C37" s="2"/>
      <c r="D37" s="2"/>
      <c r="E37" s="2"/>
      <c r="F37" s="2"/>
      <c r="G37" s="2"/>
      <c r="H37" s="20">
        <f t="shared" si="2"/>
        <v>0</v>
      </c>
      <c r="I37" s="20">
        <f t="shared" si="3"/>
        <v>0</v>
      </c>
      <c r="J37" s="21">
        <f t="shared" si="6"/>
        <v>0</v>
      </c>
      <c r="K37" s="21">
        <f t="shared" si="7"/>
        <v>0</v>
      </c>
      <c r="L37" s="6">
        <f t="shared" si="4"/>
        <v>0</v>
      </c>
      <c r="M37" s="6">
        <f t="shared" si="5"/>
        <v>0</v>
      </c>
    </row>
    <row r="38" spans="1:13" x14ac:dyDescent="0.25">
      <c r="A38" s="19">
        <v>29</v>
      </c>
      <c r="B38" s="2"/>
      <c r="C38" s="2"/>
      <c r="D38" s="2"/>
      <c r="E38" s="2"/>
      <c r="F38" s="2"/>
      <c r="G38" s="2"/>
      <c r="H38" s="20">
        <f t="shared" si="2"/>
        <v>0</v>
      </c>
      <c r="I38" s="20">
        <f t="shared" si="3"/>
        <v>0</v>
      </c>
      <c r="J38" s="21">
        <f t="shared" si="6"/>
        <v>0</v>
      </c>
      <c r="K38" s="21">
        <f t="shared" si="7"/>
        <v>0</v>
      </c>
      <c r="L38" s="6">
        <f t="shared" si="4"/>
        <v>0</v>
      </c>
      <c r="M38" s="6">
        <f t="shared" si="5"/>
        <v>0</v>
      </c>
    </row>
    <row r="39" spans="1:13" x14ac:dyDescent="0.25">
      <c r="A39" s="19">
        <v>30</v>
      </c>
      <c r="B39" s="2"/>
      <c r="C39" s="2"/>
      <c r="D39" s="2"/>
      <c r="E39" s="2"/>
      <c r="F39" s="2"/>
      <c r="G39" s="2"/>
      <c r="H39" s="20">
        <f t="shared" si="2"/>
        <v>0</v>
      </c>
      <c r="I39" s="20">
        <f t="shared" si="3"/>
        <v>0</v>
      </c>
      <c r="J39" s="21">
        <f t="shared" si="6"/>
        <v>0</v>
      </c>
      <c r="K39" s="21">
        <f t="shared" si="7"/>
        <v>0</v>
      </c>
      <c r="L39" s="6">
        <f t="shared" si="4"/>
        <v>0</v>
      </c>
      <c r="M39" s="6">
        <f t="shared" si="5"/>
        <v>0</v>
      </c>
    </row>
    <row r="40" spans="1:13" x14ac:dyDescent="0.25">
      <c r="A40" s="19">
        <v>31</v>
      </c>
      <c r="B40" s="2"/>
      <c r="C40" s="2"/>
      <c r="D40" s="2"/>
      <c r="E40" s="2"/>
      <c r="F40" s="2"/>
      <c r="G40" s="2"/>
      <c r="H40" s="20">
        <f t="shared" si="2"/>
        <v>0</v>
      </c>
      <c r="I40" s="20">
        <f t="shared" si="3"/>
        <v>0</v>
      </c>
      <c r="J40" s="21">
        <f t="shared" si="6"/>
        <v>0</v>
      </c>
      <c r="K40" s="21">
        <f t="shared" si="7"/>
        <v>0</v>
      </c>
      <c r="L40" s="6">
        <f t="shared" si="4"/>
        <v>0</v>
      </c>
      <c r="M40" s="6">
        <f t="shared" si="5"/>
        <v>0</v>
      </c>
    </row>
    <row r="41" spans="1:13" x14ac:dyDescent="0.25">
      <c r="A41" s="19">
        <v>32</v>
      </c>
      <c r="B41" s="2"/>
      <c r="C41" s="2"/>
      <c r="D41" s="2"/>
      <c r="E41" s="2"/>
      <c r="F41" s="2"/>
      <c r="G41" s="2"/>
      <c r="H41" s="20">
        <f t="shared" si="2"/>
        <v>0</v>
      </c>
      <c r="I41" s="20">
        <f t="shared" si="3"/>
        <v>0</v>
      </c>
      <c r="J41" s="21">
        <f t="shared" si="6"/>
        <v>0</v>
      </c>
      <c r="K41" s="21">
        <f t="shared" si="7"/>
        <v>0</v>
      </c>
      <c r="L41" s="6">
        <f t="shared" si="4"/>
        <v>0</v>
      </c>
      <c r="M41" s="6">
        <f t="shared" si="5"/>
        <v>0</v>
      </c>
    </row>
    <row r="42" spans="1:13" x14ac:dyDescent="0.25">
      <c r="A42" s="19">
        <v>33</v>
      </c>
      <c r="B42" s="2"/>
      <c r="C42" s="2"/>
      <c r="D42" s="2"/>
      <c r="E42" s="2"/>
      <c r="F42" s="2"/>
      <c r="G42" s="2"/>
      <c r="H42" s="20">
        <f t="shared" si="2"/>
        <v>0</v>
      </c>
      <c r="I42" s="20">
        <f t="shared" si="3"/>
        <v>0</v>
      </c>
      <c r="J42" s="21">
        <f t="shared" si="6"/>
        <v>0</v>
      </c>
      <c r="K42" s="21">
        <f t="shared" si="7"/>
        <v>0</v>
      </c>
      <c r="L42" s="6">
        <f t="shared" si="4"/>
        <v>0</v>
      </c>
      <c r="M42" s="6">
        <f t="shared" si="5"/>
        <v>0</v>
      </c>
    </row>
    <row r="43" spans="1:13" x14ac:dyDescent="0.25">
      <c r="A43" s="19">
        <v>34</v>
      </c>
      <c r="B43" s="2"/>
      <c r="C43" s="2"/>
      <c r="D43" s="2"/>
      <c r="E43" s="2"/>
      <c r="F43" s="2"/>
      <c r="G43" s="2"/>
      <c r="H43" s="20">
        <f t="shared" si="2"/>
        <v>0</v>
      </c>
      <c r="I43" s="20">
        <f t="shared" si="3"/>
        <v>0</v>
      </c>
      <c r="J43" s="21">
        <f t="shared" si="6"/>
        <v>0</v>
      </c>
      <c r="K43" s="21">
        <f t="shared" si="7"/>
        <v>0</v>
      </c>
      <c r="L43" s="6">
        <f t="shared" si="4"/>
        <v>0</v>
      </c>
      <c r="M43" s="6">
        <f t="shared" si="5"/>
        <v>0</v>
      </c>
    </row>
    <row r="44" spans="1:13" x14ac:dyDescent="0.25">
      <c r="A44" s="19">
        <v>35</v>
      </c>
      <c r="B44" s="2"/>
      <c r="C44" s="2"/>
      <c r="D44" s="2"/>
      <c r="E44" s="2"/>
      <c r="F44" s="2"/>
      <c r="G44" s="2"/>
      <c r="H44" s="20">
        <f t="shared" si="2"/>
        <v>0</v>
      </c>
      <c r="I44" s="20">
        <f t="shared" si="3"/>
        <v>0</v>
      </c>
      <c r="J44" s="21">
        <f t="shared" si="6"/>
        <v>0</v>
      </c>
      <c r="K44" s="21">
        <f t="shared" si="7"/>
        <v>0</v>
      </c>
      <c r="L44" s="6">
        <f t="shared" si="4"/>
        <v>0</v>
      </c>
      <c r="M44" s="6">
        <f t="shared" si="5"/>
        <v>0</v>
      </c>
    </row>
    <row r="45" spans="1:13" x14ac:dyDescent="0.25">
      <c r="A45" s="19">
        <v>36</v>
      </c>
      <c r="B45" s="2"/>
      <c r="C45" s="2"/>
      <c r="D45" s="2"/>
      <c r="E45" s="2"/>
      <c r="F45" s="2"/>
      <c r="G45" s="2"/>
      <c r="H45" s="20">
        <f t="shared" si="2"/>
        <v>0</v>
      </c>
      <c r="I45" s="20">
        <f t="shared" si="3"/>
        <v>0</v>
      </c>
      <c r="J45" s="21">
        <f t="shared" si="6"/>
        <v>0</v>
      </c>
      <c r="K45" s="21">
        <f t="shared" si="7"/>
        <v>0</v>
      </c>
      <c r="L45" s="6">
        <f t="shared" si="4"/>
        <v>0</v>
      </c>
      <c r="M45" s="6">
        <f t="shared" si="5"/>
        <v>0</v>
      </c>
    </row>
    <row r="46" spans="1:13" x14ac:dyDescent="0.25">
      <c r="A46" s="19">
        <v>37</v>
      </c>
      <c r="B46" s="2"/>
      <c r="C46" s="2"/>
      <c r="D46" s="2"/>
      <c r="E46" s="2"/>
      <c r="F46" s="2"/>
      <c r="G46" s="2"/>
      <c r="H46" s="20">
        <f t="shared" si="2"/>
        <v>0</v>
      </c>
      <c r="I46" s="20">
        <f t="shared" si="3"/>
        <v>0</v>
      </c>
      <c r="J46" s="21">
        <f t="shared" si="6"/>
        <v>0</v>
      </c>
      <c r="K46" s="21">
        <f t="shared" si="7"/>
        <v>0</v>
      </c>
      <c r="L46" s="6">
        <f t="shared" si="4"/>
        <v>0</v>
      </c>
      <c r="M46" s="6">
        <f t="shared" si="5"/>
        <v>0</v>
      </c>
    </row>
    <row r="47" spans="1:13" x14ac:dyDescent="0.25">
      <c r="A47" s="19">
        <v>38</v>
      </c>
      <c r="B47" s="2"/>
      <c r="C47" s="2"/>
      <c r="D47" s="2"/>
      <c r="E47" s="2"/>
      <c r="F47" s="2"/>
      <c r="G47" s="2"/>
      <c r="H47" s="20">
        <f t="shared" si="2"/>
        <v>0</v>
      </c>
      <c r="I47" s="20">
        <f t="shared" si="3"/>
        <v>0</v>
      </c>
      <c r="J47" s="21">
        <f t="shared" si="6"/>
        <v>0</v>
      </c>
      <c r="K47" s="21">
        <f t="shared" si="7"/>
        <v>0</v>
      </c>
      <c r="L47" s="6">
        <f t="shared" si="4"/>
        <v>0</v>
      </c>
      <c r="M47" s="6">
        <f t="shared" si="5"/>
        <v>0</v>
      </c>
    </row>
    <row r="48" spans="1:13" x14ac:dyDescent="0.25">
      <c r="A48" s="19">
        <v>39</v>
      </c>
      <c r="B48" s="2"/>
      <c r="C48" s="2"/>
      <c r="D48" s="2"/>
      <c r="E48" s="2"/>
      <c r="F48" s="2"/>
      <c r="G48" s="2"/>
      <c r="H48" s="20">
        <f t="shared" si="2"/>
        <v>0</v>
      </c>
      <c r="I48" s="20">
        <f t="shared" si="3"/>
        <v>0</v>
      </c>
      <c r="J48" s="21">
        <f t="shared" si="6"/>
        <v>0</v>
      </c>
      <c r="K48" s="21">
        <f t="shared" si="7"/>
        <v>0</v>
      </c>
      <c r="L48" s="6">
        <f t="shared" si="4"/>
        <v>0</v>
      </c>
      <c r="M48" s="6">
        <f t="shared" si="5"/>
        <v>0</v>
      </c>
    </row>
    <row r="49" spans="1:13" x14ac:dyDescent="0.25">
      <c r="A49" s="19">
        <v>40</v>
      </c>
      <c r="B49" s="2"/>
      <c r="C49" s="2"/>
      <c r="D49" s="2"/>
      <c r="E49" s="2"/>
      <c r="F49" s="2"/>
      <c r="G49" s="2"/>
      <c r="H49" s="20">
        <f t="shared" si="2"/>
        <v>0</v>
      </c>
      <c r="I49" s="20">
        <f t="shared" si="3"/>
        <v>0</v>
      </c>
      <c r="J49" s="21">
        <f t="shared" si="6"/>
        <v>0</v>
      </c>
      <c r="K49" s="21">
        <f t="shared" si="7"/>
        <v>0</v>
      </c>
      <c r="L49" s="6">
        <f t="shared" si="4"/>
        <v>0</v>
      </c>
      <c r="M49" s="6">
        <f t="shared" si="5"/>
        <v>0</v>
      </c>
    </row>
    <row r="50" spans="1:13" x14ac:dyDescent="0.25">
      <c r="A50" s="19">
        <v>41</v>
      </c>
      <c r="B50" s="2"/>
      <c r="C50" s="2"/>
      <c r="D50" s="2"/>
      <c r="E50" s="2"/>
      <c r="F50" s="2"/>
      <c r="G50" s="2"/>
      <c r="H50" s="20">
        <f t="shared" si="2"/>
        <v>0</v>
      </c>
      <c r="I50" s="20">
        <f t="shared" si="3"/>
        <v>0</v>
      </c>
      <c r="J50" s="21">
        <f t="shared" si="6"/>
        <v>0</v>
      </c>
      <c r="K50" s="21">
        <f t="shared" si="7"/>
        <v>0</v>
      </c>
      <c r="L50" s="6">
        <f t="shared" si="4"/>
        <v>0</v>
      </c>
      <c r="M50" s="6">
        <f t="shared" si="5"/>
        <v>0</v>
      </c>
    </row>
    <row r="51" spans="1:13" x14ac:dyDescent="0.25">
      <c r="A51" s="19">
        <v>42</v>
      </c>
      <c r="B51" s="2"/>
      <c r="C51" s="2"/>
      <c r="D51" s="2"/>
      <c r="E51" s="2"/>
      <c r="F51" s="2"/>
      <c r="G51" s="2"/>
      <c r="H51" s="20">
        <f t="shared" si="2"/>
        <v>0</v>
      </c>
      <c r="I51" s="20">
        <f t="shared" si="3"/>
        <v>0</v>
      </c>
      <c r="J51" s="21">
        <f t="shared" si="6"/>
        <v>0</v>
      </c>
      <c r="K51" s="21">
        <f t="shared" si="7"/>
        <v>0</v>
      </c>
      <c r="L51" s="6">
        <f t="shared" si="4"/>
        <v>0</v>
      </c>
      <c r="M51" s="6">
        <f t="shared" si="5"/>
        <v>0</v>
      </c>
    </row>
    <row r="52" spans="1:13" x14ac:dyDescent="0.25">
      <c r="A52" s="19">
        <v>43</v>
      </c>
      <c r="B52" s="2"/>
      <c r="C52" s="2"/>
      <c r="D52" s="2"/>
      <c r="E52" s="2"/>
      <c r="F52" s="2"/>
      <c r="G52" s="2"/>
      <c r="H52" s="20">
        <f t="shared" si="2"/>
        <v>0</v>
      </c>
      <c r="I52" s="20">
        <f t="shared" si="3"/>
        <v>0</v>
      </c>
      <c r="J52" s="21">
        <f t="shared" si="6"/>
        <v>0</v>
      </c>
      <c r="K52" s="21">
        <f t="shared" si="7"/>
        <v>0</v>
      </c>
      <c r="L52" s="6">
        <f t="shared" si="4"/>
        <v>0</v>
      </c>
      <c r="M52" s="6">
        <f t="shared" si="5"/>
        <v>0</v>
      </c>
    </row>
    <row r="53" spans="1:13" x14ac:dyDescent="0.25">
      <c r="A53" s="19">
        <v>44</v>
      </c>
      <c r="B53" s="2"/>
      <c r="C53" s="2"/>
      <c r="D53" s="2"/>
      <c r="E53" s="2"/>
      <c r="F53" s="2"/>
      <c r="G53" s="2"/>
      <c r="H53" s="20">
        <f t="shared" si="2"/>
        <v>0</v>
      </c>
      <c r="I53" s="20">
        <f t="shared" si="3"/>
        <v>0</v>
      </c>
      <c r="J53" s="21">
        <f t="shared" si="6"/>
        <v>0</v>
      </c>
      <c r="K53" s="21">
        <f t="shared" si="7"/>
        <v>0</v>
      </c>
      <c r="L53" s="6">
        <f t="shared" si="4"/>
        <v>0</v>
      </c>
      <c r="M53" s="6">
        <f t="shared" si="5"/>
        <v>0</v>
      </c>
    </row>
    <row r="54" spans="1:13" x14ac:dyDescent="0.25">
      <c r="A54" s="19">
        <v>45</v>
      </c>
      <c r="B54" s="2"/>
      <c r="C54" s="2"/>
      <c r="D54" s="2"/>
      <c r="E54" s="2"/>
      <c r="F54" s="2"/>
      <c r="G54" s="2"/>
      <c r="H54" s="20">
        <f t="shared" si="2"/>
        <v>0</v>
      </c>
      <c r="I54" s="20">
        <f t="shared" si="3"/>
        <v>0</v>
      </c>
      <c r="J54" s="21">
        <f t="shared" si="6"/>
        <v>0</v>
      </c>
      <c r="K54" s="21">
        <f t="shared" si="7"/>
        <v>0</v>
      </c>
      <c r="L54" s="6">
        <f t="shared" si="4"/>
        <v>0</v>
      </c>
      <c r="M54" s="6">
        <f t="shared" si="5"/>
        <v>0</v>
      </c>
    </row>
    <row r="55" spans="1:13" x14ac:dyDescent="0.25">
      <c r="A55" s="19">
        <v>46</v>
      </c>
      <c r="B55" s="2"/>
      <c r="C55" s="2"/>
      <c r="D55" s="2"/>
      <c r="E55" s="2"/>
      <c r="F55" s="2"/>
      <c r="G55" s="2"/>
      <c r="H55" s="20">
        <f t="shared" si="2"/>
        <v>0</v>
      </c>
      <c r="I55" s="20">
        <f t="shared" si="3"/>
        <v>0</v>
      </c>
      <c r="J55" s="21">
        <f t="shared" si="6"/>
        <v>0</v>
      </c>
      <c r="K55" s="21">
        <f t="shared" si="7"/>
        <v>0</v>
      </c>
      <c r="L55" s="6">
        <f t="shared" si="4"/>
        <v>0</v>
      </c>
      <c r="M55" s="6">
        <f t="shared" si="5"/>
        <v>0</v>
      </c>
    </row>
    <row r="56" spans="1:13" x14ac:dyDescent="0.25">
      <c r="A56" s="19">
        <v>47</v>
      </c>
      <c r="B56" s="2"/>
      <c r="C56" s="2"/>
      <c r="D56" s="2"/>
      <c r="E56" s="2"/>
      <c r="F56" s="2"/>
      <c r="G56" s="2"/>
      <c r="H56" s="20">
        <f t="shared" si="2"/>
        <v>0</v>
      </c>
      <c r="I56" s="20">
        <f t="shared" si="3"/>
        <v>0</v>
      </c>
      <c r="J56" s="21">
        <f t="shared" si="6"/>
        <v>0</v>
      </c>
      <c r="K56" s="21">
        <f t="shared" si="7"/>
        <v>0</v>
      </c>
      <c r="L56" s="6">
        <f t="shared" si="4"/>
        <v>0</v>
      </c>
      <c r="M56" s="6">
        <f t="shared" si="5"/>
        <v>0</v>
      </c>
    </row>
    <row r="57" spans="1:13" x14ac:dyDescent="0.25">
      <c r="A57" s="19">
        <v>48</v>
      </c>
      <c r="B57" s="2"/>
      <c r="C57" s="2"/>
      <c r="D57" s="2"/>
      <c r="E57" s="2"/>
      <c r="F57" s="2"/>
      <c r="G57" s="2"/>
      <c r="H57" s="20">
        <f t="shared" si="2"/>
        <v>0</v>
      </c>
      <c r="I57" s="20">
        <f t="shared" si="3"/>
        <v>0</v>
      </c>
      <c r="J57" s="21">
        <f t="shared" si="6"/>
        <v>0</v>
      </c>
      <c r="K57" s="21">
        <f t="shared" si="7"/>
        <v>0</v>
      </c>
      <c r="L57" s="6">
        <f t="shared" si="4"/>
        <v>0</v>
      </c>
      <c r="M57" s="6">
        <f t="shared" si="5"/>
        <v>0</v>
      </c>
    </row>
    <row r="58" spans="1:13" x14ac:dyDescent="0.25">
      <c r="A58" s="19">
        <v>49</v>
      </c>
      <c r="B58" s="2"/>
      <c r="C58" s="2"/>
      <c r="D58" s="2"/>
      <c r="E58" s="2"/>
      <c r="F58" s="2"/>
      <c r="G58" s="2"/>
      <c r="H58" s="20">
        <f t="shared" si="2"/>
        <v>0</v>
      </c>
      <c r="I58" s="20">
        <f t="shared" si="3"/>
        <v>0</v>
      </c>
      <c r="J58" s="21">
        <f t="shared" si="6"/>
        <v>0</v>
      </c>
      <c r="K58" s="21">
        <f t="shared" si="7"/>
        <v>0</v>
      </c>
      <c r="L58" s="6">
        <f t="shared" si="4"/>
        <v>0</v>
      </c>
      <c r="M58" s="6">
        <f t="shared" si="5"/>
        <v>0</v>
      </c>
    </row>
    <row r="59" spans="1:13" x14ac:dyDescent="0.25">
      <c r="A59" s="19">
        <v>50</v>
      </c>
      <c r="B59" s="2"/>
      <c r="C59" s="2"/>
      <c r="D59" s="2"/>
      <c r="E59" s="2"/>
      <c r="F59" s="2"/>
      <c r="G59" s="2"/>
      <c r="H59" s="20">
        <f t="shared" si="2"/>
        <v>0</v>
      </c>
      <c r="I59" s="20">
        <f t="shared" si="3"/>
        <v>0</v>
      </c>
      <c r="J59" s="21">
        <f t="shared" si="6"/>
        <v>0</v>
      </c>
      <c r="K59" s="21">
        <f t="shared" si="7"/>
        <v>0</v>
      </c>
      <c r="L59" s="6">
        <f t="shared" si="4"/>
        <v>0</v>
      </c>
      <c r="M59" s="6">
        <f t="shared" si="5"/>
        <v>0</v>
      </c>
    </row>
  </sheetData>
  <sheetProtection password="D224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Szilárd2024</vt:lpstr>
      <vt:lpstr>Tartalék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</dc:creator>
  <cp:lastModifiedBy>Csaba</cp:lastModifiedBy>
  <dcterms:created xsi:type="dcterms:W3CDTF">2024-03-15T11:54:17Z</dcterms:created>
  <dcterms:modified xsi:type="dcterms:W3CDTF">2024-04-18T17:54:46Z</dcterms:modified>
</cp:coreProperties>
</file>